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ccountsinmarathi\"/>
    </mc:Choice>
  </mc:AlternateContent>
  <xr:revisionPtr revIDLastSave="0" documentId="13_ncr:1_{60500153-3C75-4B41-9BA5-EBCEADE09F3C}" xr6:coauthVersionLast="45" xr6:coauthVersionMax="45" xr10:uidLastSave="{00000000-0000-0000-0000-000000000000}"/>
  <bookViews>
    <workbookView xWindow="-120" yWindow="-120" windowWidth="20730" windowHeight="11160" xr2:uid="{29B3A659-CD2B-40AA-BE79-40A6B3B95085}"/>
  </bookViews>
  <sheets>
    <sheet name="Loan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D11" i="1"/>
  <c r="F11" i="1" s="1"/>
  <c r="E5" i="1"/>
  <c r="E11" i="1" s="1"/>
  <c r="H3" i="1" l="1"/>
  <c r="H6" i="1" s="1"/>
  <c r="H4" i="1" s="1"/>
  <c r="G11" i="1" l="1"/>
  <c r="H11" i="1" l="1"/>
  <c r="E12" i="1" s="1"/>
  <c r="I11" i="1" l="1"/>
  <c r="D12" i="1"/>
  <c r="F12" i="1" s="1"/>
  <c r="G12" i="1" l="1"/>
  <c r="H12" i="1" l="1"/>
  <c r="E13" i="1" s="1"/>
  <c r="D13" i="1" l="1"/>
  <c r="F13" i="1" s="1"/>
  <c r="I12" i="1"/>
  <c r="G13" i="1" l="1"/>
  <c r="H13" i="1" l="1"/>
  <c r="E14" i="1" s="1"/>
  <c r="I13" i="1" l="1"/>
  <c r="D14" i="1"/>
  <c r="F14" i="1" s="1"/>
  <c r="G14" i="1" s="1"/>
  <c r="H14" i="1" l="1"/>
  <c r="E15" i="1" s="1"/>
  <c r="D15" i="1" l="1"/>
  <c r="F15" i="1" s="1"/>
  <c r="G15" i="1" s="1"/>
  <c r="I14" i="1"/>
  <c r="H15" i="1" l="1"/>
  <c r="E16" i="1" s="1"/>
  <c r="I15" i="1" l="1"/>
  <c r="D16" i="1"/>
  <c r="F16" i="1" l="1"/>
  <c r="G16" i="1" s="1"/>
  <c r="H16" i="1" s="1"/>
  <c r="E17" i="1" l="1"/>
  <c r="D17" i="1"/>
  <c r="F17" i="1" s="1"/>
  <c r="I16" i="1"/>
  <c r="G17" i="1" l="1"/>
  <c r="H17" i="1" s="1"/>
  <c r="E18" i="1" s="1"/>
  <c r="D18" i="1"/>
  <c r="F18" i="1" s="1"/>
  <c r="I17" i="1"/>
  <c r="G18" i="1" l="1"/>
  <c r="H18" i="1" s="1"/>
  <c r="E19" i="1" s="1"/>
  <c r="D19" i="1" l="1"/>
  <c r="F19" i="1" s="1"/>
  <c r="I18" i="1"/>
  <c r="G19" i="1" l="1"/>
  <c r="H19" i="1" s="1"/>
  <c r="E20" i="1" s="1"/>
  <c r="D20" i="1" l="1"/>
  <c r="F20" i="1" s="1"/>
  <c r="I19" i="1"/>
  <c r="G20" i="1" l="1"/>
  <c r="H20" i="1" s="1"/>
  <c r="E21" i="1" s="1"/>
  <c r="D21" i="1" l="1"/>
  <c r="F21" i="1" s="1"/>
  <c r="I20" i="1"/>
  <c r="G21" i="1" l="1"/>
  <c r="H21" i="1" s="1"/>
  <c r="E22" i="1" s="1"/>
  <c r="D22" i="1" l="1"/>
  <c r="F22" i="1" s="1"/>
  <c r="I21" i="1"/>
  <c r="G22" i="1" l="1"/>
  <c r="H22" i="1" s="1"/>
  <c r="E23" i="1" s="1"/>
  <c r="D23" i="1" l="1"/>
  <c r="F23" i="1" s="1"/>
  <c r="I22" i="1"/>
  <c r="G23" i="1" l="1"/>
  <c r="H23" i="1" s="1"/>
  <c r="E24" i="1" s="1"/>
  <c r="D24" i="1" l="1"/>
  <c r="F24" i="1" s="1"/>
  <c r="I23" i="1"/>
  <c r="G24" i="1" l="1"/>
  <c r="H24" i="1" s="1"/>
  <c r="E25" i="1" s="1"/>
  <c r="D25" i="1" l="1"/>
  <c r="F25" i="1" s="1"/>
  <c r="I24" i="1"/>
  <c r="G25" i="1" l="1"/>
  <c r="H25" i="1" s="1"/>
  <c r="D26" i="1" l="1"/>
  <c r="F26" i="1" s="1"/>
  <c r="E26" i="1"/>
  <c r="I25" i="1"/>
  <c r="G26" i="1" l="1"/>
  <c r="H26" i="1" s="1"/>
  <c r="D27" i="1" l="1"/>
  <c r="F27" i="1" s="1"/>
  <c r="E27" i="1"/>
  <c r="I26" i="1"/>
  <c r="G27" i="1" l="1"/>
  <c r="H27" i="1" s="1"/>
  <c r="E28" i="1" s="1"/>
  <c r="I27" i="1" l="1"/>
  <c r="D28" i="1"/>
  <c r="F28" i="1" l="1"/>
  <c r="G28" i="1" s="1"/>
  <c r="H28" i="1" s="1"/>
  <c r="E29" i="1" l="1"/>
  <c r="D29" i="1"/>
  <c r="F29" i="1" s="1"/>
  <c r="I28" i="1"/>
  <c r="G29" i="1" l="1"/>
  <c r="H29" i="1" s="1"/>
  <c r="E30" i="1" s="1"/>
  <c r="I29" i="1" l="1"/>
  <c r="D30" i="1"/>
  <c r="F30" i="1" s="1"/>
  <c r="G30" i="1" s="1"/>
  <c r="H30" i="1" s="1"/>
  <c r="E31" i="1" s="1"/>
  <c r="D31" i="1" l="1"/>
  <c r="F31" i="1" s="1"/>
  <c r="I30" i="1"/>
  <c r="G31" i="1" l="1"/>
  <c r="H31" i="1" s="1"/>
  <c r="E32" i="1" s="1"/>
  <c r="D32" i="1" l="1"/>
  <c r="F32" i="1" s="1"/>
  <c r="I31" i="1"/>
  <c r="G32" i="1" l="1"/>
  <c r="H32" i="1" s="1"/>
  <c r="E33" i="1" s="1"/>
  <c r="D33" i="1" l="1"/>
  <c r="F33" i="1" s="1"/>
  <c r="I32" i="1"/>
  <c r="G33" i="1" l="1"/>
  <c r="H33" i="1" s="1"/>
  <c r="E34" i="1" s="1"/>
  <c r="D34" i="1" l="1"/>
  <c r="F34" i="1" s="1"/>
  <c r="I33" i="1"/>
  <c r="G34" i="1" l="1"/>
  <c r="H34" i="1" s="1"/>
  <c r="E35" i="1" s="1"/>
  <c r="D35" i="1" l="1"/>
  <c r="F35" i="1" s="1"/>
  <c r="I34" i="1"/>
  <c r="G35" i="1" l="1"/>
  <c r="H35" i="1" s="1"/>
  <c r="E36" i="1" s="1"/>
  <c r="D36" i="1" l="1"/>
  <c r="F36" i="1" s="1"/>
  <c r="I35" i="1"/>
  <c r="G36" i="1" l="1"/>
  <c r="H36" i="1" s="1"/>
  <c r="E37" i="1" s="1"/>
  <c r="D37" i="1" l="1"/>
  <c r="F37" i="1" s="1"/>
  <c r="I36" i="1"/>
  <c r="G37" i="1" l="1"/>
  <c r="H37" i="1" s="1"/>
  <c r="E38" i="1" s="1"/>
  <c r="D38" i="1" l="1"/>
  <c r="F38" i="1" s="1"/>
  <c r="I37" i="1"/>
  <c r="G38" i="1" l="1"/>
  <c r="H38" i="1" s="1"/>
  <c r="E39" i="1" s="1"/>
  <c r="D39" i="1" l="1"/>
  <c r="F39" i="1" s="1"/>
  <c r="I38" i="1"/>
  <c r="G39" i="1" l="1"/>
  <c r="H39" i="1" s="1"/>
  <c r="E40" i="1" s="1"/>
  <c r="D40" i="1" l="1"/>
  <c r="F40" i="1" s="1"/>
  <c r="I39" i="1"/>
  <c r="G40" i="1" l="1"/>
  <c r="H40" i="1" s="1"/>
  <c r="E41" i="1" s="1"/>
  <c r="D41" i="1" l="1"/>
  <c r="F41" i="1" s="1"/>
  <c r="I40" i="1"/>
  <c r="G41" i="1" l="1"/>
  <c r="H41" i="1" s="1"/>
  <c r="E42" i="1" s="1"/>
  <c r="D42" i="1" l="1"/>
  <c r="F42" i="1" s="1"/>
  <c r="I41" i="1"/>
  <c r="G42" i="1" l="1"/>
  <c r="H42" i="1" s="1"/>
  <c r="E43" i="1" s="1"/>
  <c r="D43" i="1" l="1"/>
  <c r="F43" i="1" s="1"/>
  <c r="I42" i="1"/>
  <c r="G43" i="1" l="1"/>
  <c r="H43" i="1" s="1"/>
  <c r="E44" i="1" s="1"/>
  <c r="D44" i="1" l="1"/>
  <c r="F44" i="1" s="1"/>
  <c r="I43" i="1"/>
  <c r="G44" i="1" l="1"/>
  <c r="H44" i="1" s="1"/>
  <c r="E45" i="1" s="1"/>
  <c r="D45" i="1" l="1"/>
  <c r="F45" i="1" s="1"/>
  <c r="I44" i="1"/>
  <c r="G45" i="1" l="1"/>
  <c r="H45" i="1" s="1"/>
  <c r="E46" i="1" s="1"/>
  <c r="D46" i="1" l="1"/>
  <c r="F46" i="1" s="1"/>
  <c r="I45" i="1"/>
  <c r="G46" i="1" l="1"/>
  <c r="H46" i="1" s="1"/>
  <c r="E47" i="1" s="1"/>
  <c r="D47" i="1" l="1"/>
  <c r="F47" i="1" s="1"/>
  <c r="I46" i="1"/>
  <c r="G47" i="1" l="1"/>
  <c r="H47" i="1" s="1"/>
  <c r="E48" i="1" s="1"/>
  <c r="D48" i="1" l="1"/>
  <c r="F48" i="1" s="1"/>
  <c r="I47" i="1"/>
  <c r="G48" i="1" l="1"/>
  <c r="H48" i="1" s="1"/>
  <c r="E49" i="1" s="1"/>
  <c r="D49" i="1" l="1"/>
  <c r="F49" i="1" s="1"/>
  <c r="I48" i="1"/>
  <c r="G49" i="1" l="1"/>
  <c r="H49" i="1" s="1"/>
  <c r="E50" i="1" s="1"/>
  <c r="D50" i="1" l="1"/>
  <c r="F50" i="1" s="1"/>
  <c r="I49" i="1"/>
  <c r="G50" i="1" l="1"/>
  <c r="H50" i="1" s="1"/>
  <c r="E51" i="1" s="1"/>
  <c r="D51" i="1" l="1"/>
  <c r="F51" i="1" s="1"/>
  <c r="I50" i="1"/>
  <c r="G51" i="1" l="1"/>
  <c r="H51" i="1" s="1"/>
  <c r="E52" i="1" s="1"/>
  <c r="D52" i="1" l="1"/>
  <c r="F52" i="1" s="1"/>
  <c r="I51" i="1"/>
  <c r="G52" i="1" l="1"/>
  <c r="H52" i="1" s="1"/>
  <c r="E53" i="1" s="1"/>
  <c r="D53" i="1" l="1"/>
  <c r="F53" i="1" s="1"/>
  <c r="I52" i="1"/>
  <c r="G53" i="1" l="1"/>
  <c r="H53" i="1" s="1"/>
  <c r="E54" i="1" s="1"/>
  <c r="D54" i="1" l="1"/>
  <c r="F54" i="1" s="1"/>
  <c r="I53" i="1"/>
  <c r="G54" i="1" l="1"/>
  <c r="H54" i="1" s="1"/>
  <c r="E55" i="1" s="1"/>
  <c r="D55" i="1" l="1"/>
  <c r="F55" i="1" s="1"/>
  <c r="I54" i="1"/>
  <c r="G55" i="1" l="1"/>
  <c r="H55" i="1" s="1"/>
  <c r="E56" i="1" s="1"/>
  <c r="D56" i="1" l="1"/>
  <c r="F56" i="1" s="1"/>
  <c r="I55" i="1"/>
  <c r="G56" i="1" l="1"/>
  <c r="H56" i="1" s="1"/>
  <c r="E57" i="1" s="1"/>
  <c r="D57" i="1" l="1"/>
  <c r="F57" i="1" s="1"/>
  <c r="I56" i="1"/>
  <c r="G57" i="1" l="1"/>
  <c r="H57" i="1" s="1"/>
  <c r="E58" i="1" s="1"/>
  <c r="D58" i="1" l="1"/>
  <c r="F58" i="1" s="1"/>
  <c r="I57" i="1"/>
  <c r="G58" i="1" l="1"/>
  <c r="H58" i="1" s="1"/>
  <c r="E59" i="1" s="1"/>
  <c r="D59" i="1" l="1"/>
  <c r="F59" i="1" s="1"/>
  <c r="I58" i="1"/>
  <c r="G59" i="1" l="1"/>
  <c r="H59" i="1" s="1"/>
  <c r="E60" i="1" s="1"/>
  <c r="D60" i="1" l="1"/>
  <c r="F60" i="1" s="1"/>
  <c r="I59" i="1"/>
  <c r="G60" i="1" l="1"/>
  <c r="H60" i="1" s="1"/>
  <c r="E61" i="1" s="1"/>
  <c r="D61" i="1" l="1"/>
  <c r="F61" i="1" s="1"/>
  <c r="I60" i="1"/>
  <c r="G61" i="1" l="1"/>
  <c r="H61" i="1" s="1"/>
  <c r="E62" i="1" s="1"/>
  <c r="D62" i="1" l="1"/>
  <c r="F62" i="1" s="1"/>
  <c r="I61" i="1"/>
  <c r="G62" i="1" l="1"/>
  <c r="H62" i="1" s="1"/>
  <c r="E63" i="1" s="1"/>
  <c r="D63" i="1" l="1"/>
  <c r="F63" i="1" s="1"/>
  <c r="I62" i="1"/>
  <c r="G63" i="1" l="1"/>
  <c r="H63" i="1" s="1"/>
  <c r="E64" i="1" s="1"/>
  <c r="D64" i="1" l="1"/>
  <c r="F64" i="1" s="1"/>
  <c r="I63" i="1"/>
  <c r="G64" i="1" l="1"/>
  <c r="H64" i="1" s="1"/>
  <c r="E65" i="1" s="1"/>
  <c r="D65" i="1" l="1"/>
  <c r="F65" i="1" s="1"/>
  <c r="I64" i="1"/>
  <c r="G65" i="1" l="1"/>
  <c r="H65" i="1" s="1"/>
  <c r="E66" i="1" s="1"/>
  <c r="D66" i="1" l="1"/>
  <c r="F66" i="1" s="1"/>
  <c r="I65" i="1"/>
  <c r="G66" i="1" l="1"/>
  <c r="H66" i="1" s="1"/>
  <c r="E67" i="1" s="1"/>
  <c r="D67" i="1" l="1"/>
  <c r="F67" i="1" s="1"/>
  <c r="I66" i="1"/>
  <c r="G67" i="1" l="1"/>
  <c r="H67" i="1" s="1"/>
  <c r="E68" i="1" s="1"/>
  <c r="D68" i="1" l="1"/>
  <c r="F68" i="1" s="1"/>
  <c r="I67" i="1"/>
  <c r="G68" i="1" l="1"/>
  <c r="H68" i="1" s="1"/>
  <c r="E69" i="1" s="1"/>
  <c r="D69" i="1" l="1"/>
  <c r="F69" i="1" s="1"/>
  <c r="I68" i="1"/>
  <c r="G69" i="1" l="1"/>
  <c r="H69" i="1" s="1"/>
  <c r="D70" i="1" l="1"/>
  <c r="F70" i="1" s="1"/>
  <c r="I69" i="1"/>
  <c r="E70" i="1" l="1"/>
  <c r="G70" i="1" s="1"/>
  <c r="H70" i="1" s="1"/>
  <c r="E71" i="1" l="1"/>
  <c r="D71" i="1"/>
  <c r="I70" i="1"/>
  <c r="F71" i="1" l="1"/>
  <c r="G71" i="1" s="1"/>
  <c r="H71" i="1" s="1"/>
  <c r="E72" i="1" l="1"/>
  <c r="D72" i="1"/>
  <c r="F72" i="1" s="1"/>
  <c r="I71" i="1"/>
  <c r="G72" i="1" l="1"/>
  <c r="H72" i="1" s="1"/>
  <c r="E73" i="1" s="1"/>
  <c r="I72" i="1" l="1"/>
  <c r="D73" i="1"/>
  <c r="F73" i="1" s="1"/>
  <c r="G73" i="1" s="1"/>
  <c r="H73" i="1" s="1"/>
  <c r="E74" i="1" s="1"/>
  <c r="D74" i="1" l="1"/>
  <c r="F74" i="1" s="1"/>
  <c r="I73" i="1"/>
  <c r="G74" i="1" l="1"/>
  <c r="H74" i="1" s="1"/>
  <c r="E75" i="1" s="1"/>
  <c r="D75" i="1" l="1"/>
  <c r="F75" i="1" s="1"/>
  <c r="I74" i="1"/>
  <c r="G75" i="1" l="1"/>
  <c r="H75" i="1" s="1"/>
  <c r="E76" i="1" s="1"/>
  <c r="D76" i="1" l="1"/>
  <c r="F76" i="1" s="1"/>
  <c r="I75" i="1"/>
  <c r="G76" i="1" l="1"/>
  <c r="H76" i="1" s="1"/>
  <c r="E77" i="1" s="1"/>
  <c r="D77" i="1" l="1"/>
  <c r="F77" i="1" s="1"/>
  <c r="I76" i="1"/>
  <c r="G77" i="1" l="1"/>
  <c r="H77" i="1" s="1"/>
  <c r="E78" i="1" s="1"/>
  <c r="D78" i="1" l="1"/>
  <c r="F78" i="1" s="1"/>
  <c r="I77" i="1"/>
  <c r="G78" i="1" l="1"/>
  <c r="H78" i="1" s="1"/>
  <c r="E79" i="1" s="1"/>
  <c r="D79" i="1" l="1"/>
  <c r="F79" i="1" s="1"/>
  <c r="I78" i="1"/>
  <c r="G79" i="1" l="1"/>
  <c r="H79" i="1" s="1"/>
  <c r="E80" i="1" s="1"/>
  <c r="D80" i="1" l="1"/>
  <c r="F80" i="1" s="1"/>
  <c r="I79" i="1"/>
  <c r="G80" i="1" l="1"/>
  <c r="H80" i="1" s="1"/>
  <c r="E81" i="1" s="1"/>
  <c r="D81" i="1" l="1"/>
  <c r="F81" i="1" s="1"/>
  <c r="I80" i="1"/>
  <c r="G81" i="1" l="1"/>
  <c r="H81" i="1" s="1"/>
  <c r="E82" i="1" s="1"/>
  <c r="D82" i="1" l="1"/>
  <c r="F82" i="1" s="1"/>
  <c r="I81" i="1"/>
  <c r="G82" i="1" l="1"/>
  <c r="H82" i="1" s="1"/>
  <c r="E83" i="1" s="1"/>
  <c r="D83" i="1" l="1"/>
  <c r="F83" i="1" s="1"/>
  <c r="I82" i="1"/>
  <c r="G83" i="1" l="1"/>
  <c r="H83" i="1" s="1"/>
  <c r="E84" i="1" s="1"/>
  <c r="D84" i="1" l="1"/>
  <c r="F84" i="1" s="1"/>
  <c r="I83" i="1"/>
  <c r="G84" i="1" l="1"/>
  <c r="H84" i="1" s="1"/>
  <c r="E85" i="1" s="1"/>
  <c r="D85" i="1" l="1"/>
  <c r="F85" i="1" s="1"/>
  <c r="I84" i="1"/>
  <c r="G85" i="1" l="1"/>
  <c r="H85" i="1" s="1"/>
  <c r="E86" i="1" s="1"/>
  <c r="D86" i="1" l="1"/>
  <c r="F86" i="1" s="1"/>
  <c r="I85" i="1"/>
  <c r="G86" i="1" l="1"/>
  <c r="H86" i="1" s="1"/>
  <c r="E87" i="1" s="1"/>
  <c r="D87" i="1" l="1"/>
  <c r="F87" i="1" s="1"/>
  <c r="I86" i="1"/>
  <c r="G87" i="1" l="1"/>
  <c r="H87" i="1" s="1"/>
  <c r="E88" i="1" s="1"/>
  <c r="D88" i="1" l="1"/>
  <c r="F88" i="1" s="1"/>
  <c r="I87" i="1"/>
  <c r="G88" i="1" l="1"/>
  <c r="H88" i="1" s="1"/>
  <c r="E89" i="1" s="1"/>
  <c r="D89" i="1" l="1"/>
  <c r="F89" i="1" s="1"/>
  <c r="I88" i="1"/>
  <c r="G89" i="1" l="1"/>
  <c r="H89" i="1" s="1"/>
  <c r="E90" i="1" s="1"/>
  <c r="D90" i="1" l="1"/>
  <c r="F90" i="1" s="1"/>
  <c r="I89" i="1"/>
  <c r="G90" i="1" l="1"/>
  <c r="H90" i="1" s="1"/>
  <c r="E91" i="1" s="1"/>
  <c r="D91" i="1" l="1"/>
  <c r="F91" i="1" s="1"/>
  <c r="I90" i="1"/>
  <c r="G91" i="1" l="1"/>
  <c r="H91" i="1" s="1"/>
  <c r="E92" i="1" s="1"/>
  <c r="D92" i="1" l="1"/>
  <c r="F92" i="1" s="1"/>
  <c r="I91" i="1"/>
  <c r="G92" i="1" l="1"/>
  <c r="H92" i="1" s="1"/>
  <c r="E93" i="1" s="1"/>
  <c r="D93" i="1" l="1"/>
  <c r="F93" i="1" s="1"/>
  <c r="I92" i="1"/>
  <c r="G93" i="1" l="1"/>
  <c r="H93" i="1" s="1"/>
  <c r="E94" i="1" s="1"/>
  <c r="D94" i="1" l="1"/>
  <c r="F94" i="1" s="1"/>
  <c r="I93" i="1"/>
  <c r="G94" i="1" l="1"/>
  <c r="H94" i="1" s="1"/>
  <c r="E95" i="1" s="1"/>
  <c r="D95" i="1" l="1"/>
  <c r="F95" i="1" s="1"/>
  <c r="I94" i="1"/>
  <c r="G95" i="1" l="1"/>
  <c r="H95" i="1" s="1"/>
  <c r="E96" i="1" s="1"/>
  <c r="D96" i="1" l="1"/>
  <c r="F96" i="1" s="1"/>
  <c r="I95" i="1"/>
  <c r="G96" i="1" l="1"/>
  <c r="H96" i="1" s="1"/>
  <c r="E97" i="1" s="1"/>
  <c r="D97" i="1" l="1"/>
  <c r="F97" i="1" s="1"/>
  <c r="I96" i="1"/>
  <c r="G97" i="1" l="1"/>
  <c r="H97" i="1" s="1"/>
  <c r="E98" i="1" s="1"/>
  <c r="D98" i="1" l="1"/>
  <c r="F98" i="1" s="1"/>
  <c r="I97" i="1"/>
  <c r="G98" i="1" l="1"/>
  <c r="H98" i="1" s="1"/>
  <c r="E99" i="1" s="1"/>
  <c r="D99" i="1" l="1"/>
  <c r="F99" i="1" s="1"/>
  <c r="I98" i="1"/>
  <c r="G99" i="1" l="1"/>
  <c r="H99" i="1" s="1"/>
  <c r="E100" i="1" s="1"/>
  <c r="D100" i="1" l="1"/>
  <c r="F100" i="1" s="1"/>
  <c r="I99" i="1"/>
  <c r="G100" i="1" l="1"/>
  <c r="H100" i="1" s="1"/>
  <c r="E101" i="1" s="1"/>
  <c r="D101" i="1" l="1"/>
  <c r="F101" i="1" s="1"/>
  <c r="I100" i="1"/>
  <c r="G101" i="1" l="1"/>
  <c r="H101" i="1" s="1"/>
  <c r="E102" i="1" s="1"/>
  <c r="D102" i="1" l="1"/>
  <c r="F102" i="1" s="1"/>
  <c r="I101" i="1"/>
  <c r="G102" i="1" l="1"/>
  <c r="H102" i="1" s="1"/>
  <c r="E103" i="1" s="1"/>
  <c r="D103" i="1" l="1"/>
  <c r="F103" i="1" s="1"/>
  <c r="I102" i="1"/>
  <c r="G103" i="1" l="1"/>
  <c r="H103" i="1" s="1"/>
  <c r="E104" i="1" s="1"/>
  <c r="D104" i="1" l="1"/>
  <c r="F104" i="1" s="1"/>
  <c r="I103" i="1"/>
  <c r="G104" i="1" l="1"/>
  <c r="H104" i="1" s="1"/>
  <c r="E105" i="1" s="1"/>
  <c r="D105" i="1" l="1"/>
  <c r="F105" i="1" s="1"/>
  <c r="I104" i="1"/>
  <c r="G105" i="1" l="1"/>
  <c r="H105" i="1" s="1"/>
  <c r="E106" i="1" s="1"/>
  <c r="D106" i="1" l="1"/>
  <c r="F106" i="1" s="1"/>
  <c r="I105" i="1"/>
  <c r="G106" i="1" l="1"/>
  <c r="H106" i="1" s="1"/>
  <c r="E107" i="1" s="1"/>
  <c r="D107" i="1" l="1"/>
  <c r="F107" i="1" s="1"/>
  <c r="I106" i="1"/>
  <c r="G107" i="1" l="1"/>
  <c r="H107" i="1" s="1"/>
  <c r="E108" i="1" s="1"/>
  <c r="D108" i="1" l="1"/>
  <c r="F108" i="1" s="1"/>
  <c r="I107" i="1"/>
  <c r="G108" i="1" l="1"/>
  <c r="H108" i="1" s="1"/>
  <c r="E109" i="1" s="1"/>
  <c r="D109" i="1" l="1"/>
  <c r="F109" i="1" s="1"/>
  <c r="I108" i="1"/>
  <c r="G109" i="1" l="1"/>
  <c r="H109" i="1" s="1"/>
  <c r="E110" i="1" s="1"/>
  <c r="D110" i="1" l="1"/>
  <c r="F110" i="1" s="1"/>
  <c r="I109" i="1"/>
  <c r="G110" i="1" l="1"/>
  <c r="H110" i="1" s="1"/>
  <c r="E111" i="1" s="1"/>
  <c r="D111" i="1" l="1"/>
  <c r="F111" i="1" s="1"/>
  <c r="I110" i="1"/>
  <c r="G111" i="1" l="1"/>
  <c r="H111" i="1" s="1"/>
  <c r="E112" i="1" s="1"/>
  <c r="D112" i="1" l="1"/>
  <c r="F112" i="1" s="1"/>
  <c r="I111" i="1"/>
  <c r="G112" i="1" l="1"/>
  <c r="H112" i="1" s="1"/>
  <c r="E113" i="1" s="1"/>
  <c r="D113" i="1" l="1"/>
  <c r="F113" i="1" s="1"/>
  <c r="I112" i="1"/>
  <c r="G113" i="1" l="1"/>
  <c r="H113" i="1" s="1"/>
  <c r="E114" i="1" s="1"/>
  <c r="D114" i="1" l="1"/>
  <c r="F114" i="1" s="1"/>
  <c r="I113" i="1"/>
  <c r="G114" i="1" l="1"/>
  <c r="H114" i="1" s="1"/>
  <c r="E115" i="1" s="1"/>
  <c r="D115" i="1" l="1"/>
  <c r="F115" i="1" s="1"/>
  <c r="I114" i="1"/>
  <c r="G115" i="1" l="1"/>
  <c r="H115" i="1" s="1"/>
  <c r="E116" i="1" s="1"/>
  <c r="D116" i="1" l="1"/>
  <c r="F116" i="1" s="1"/>
  <c r="I115" i="1"/>
  <c r="G116" i="1" l="1"/>
  <c r="H116" i="1" s="1"/>
  <c r="E117" i="1" s="1"/>
  <c r="D117" i="1" l="1"/>
  <c r="F117" i="1" s="1"/>
  <c r="I116" i="1"/>
  <c r="G117" i="1" l="1"/>
  <c r="H117" i="1" s="1"/>
  <c r="E118" i="1" s="1"/>
  <c r="D118" i="1" l="1"/>
  <c r="F118" i="1" s="1"/>
  <c r="I117" i="1"/>
  <c r="G118" i="1" l="1"/>
  <c r="H118" i="1" s="1"/>
  <c r="E119" i="1" s="1"/>
  <c r="D119" i="1" l="1"/>
  <c r="F119" i="1" s="1"/>
  <c r="I118" i="1"/>
  <c r="G119" i="1" l="1"/>
  <c r="H119" i="1" s="1"/>
  <c r="E120" i="1" s="1"/>
  <c r="D120" i="1" l="1"/>
  <c r="F120" i="1" s="1"/>
  <c r="I119" i="1"/>
  <c r="G120" i="1" l="1"/>
  <c r="H120" i="1" s="1"/>
  <c r="E121" i="1" s="1"/>
  <c r="D121" i="1" l="1"/>
  <c r="F121" i="1" s="1"/>
  <c r="I120" i="1"/>
  <c r="G121" i="1" l="1"/>
  <c r="H121" i="1" s="1"/>
  <c r="E122" i="1" s="1"/>
  <c r="D122" i="1" l="1"/>
  <c r="F122" i="1" s="1"/>
  <c r="I121" i="1"/>
  <c r="G122" i="1" l="1"/>
  <c r="H122" i="1" s="1"/>
  <c r="E123" i="1" s="1"/>
  <c r="D123" i="1" l="1"/>
  <c r="F123" i="1" s="1"/>
  <c r="I122" i="1"/>
  <c r="G123" i="1" l="1"/>
  <c r="H123" i="1" s="1"/>
  <c r="E124" i="1" s="1"/>
  <c r="D124" i="1" l="1"/>
  <c r="F124" i="1" s="1"/>
  <c r="I123" i="1"/>
  <c r="G124" i="1" l="1"/>
  <c r="H124" i="1" s="1"/>
  <c r="E125" i="1" s="1"/>
  <c r="D125" i="1" l="1"/>
  <c r="F125" i="1" s="1"/>
  <c r="I124" i="1"/>
  <c r="G125" i="1" l="1"/>
  <c r="H125" i="1" s="1"/>
  <c r="E126" i="1" s="1"/>
  <c r="D126" i="1" l="1"/>
  <c r="F126" i="1" s="1"/>
  <c r="I125" i="1"/>
  <c r="G126" i="1" l="1"/>
  <c r="H126" i="1" s="1"/>
  <c r="E127" i="1" s="1"/>
  <c r="D127" i="1" l="1"/>
  <c r="F127" i="1" s="1"/>
  <c r="I126" i="1"/>
  <c r="G127" i="1" l="1"/>
  <c r="H127" i="1" s="1"/>
  <c r="E128" i="1" s="1"/>
  <c r="D128" i="1" l="1"/>
  <c r="F128" i="1" s="1"/>
  <c r="I127" i="1"/>
  <c r="G128" i="1" l="1"/>
  <c r="H128" i="1" s="1"/>
  <c r="E129" i="1" s="1"/>
  <c r="D129" i="1" l="1"/>
  <c r="F129" i="1" s="1"/>
  <c r="I128" i="1"/>
  <c r="G129" i="1" l="1"/>
  <c r="H129" i="1" s="1"/>
  <c r="E130" i="1" s="1"/>
  <c r="D130" i="1" l="1"/>
  <c r="F130" i="1" s="1"/>
  <c r="I129" i="1"/>
  <c r="G130" i="1" l="1"/>
  <c r="H130" i="1" s="1"/>
  <c r="E131" i="1" s="1"/>
  <c r="D131" i="1" l="1"/>
  <c r="F131" i="1" s="1"/>
  <c r="I130" i="1"/>
  <c r="G131" i="1" l="1"/>
  <c r="H131" i="1" s="1"/>
  <c r="E132" i="1" s="1"/>
  <c r="D132" i="1" l="1"/>
  <c r="F132" i="1" s="1"/>
  <c r="I131" i="1"/>
  <c r="G132" i="1" l="1"/>
  <c r="H132" i="1" s="1"/>
  <c r="E133" i="1" s="1"/>
  <c r="D133" i="1" l="1"/>
  <c r="F133" i="1" s="1"/>
  <c r="I132" i="1"/>
  <c r="G133" i="1" l="1"/>
  <c r="H133" i="1" s="1"/>
  <c r="E134" i="1" s="1"/>
  <c r="D134" i="1" l="1"/>
  <c r="F134" i="1" s="1"/>
  <c r="I133" i="1"/>
  <c r="G134" i="1" l="1"/>
  <c r="H134" i="1" s="1"/>
  <c r="E135" i="1" s="1"/>
  <c r="D135" i="1" l="1"/>
  <c r="F135" i="1" s="1"/>
  <c r="I134" i="1"/>
  <c r="G135" i="1" l="1"/>
  <c r="H135" i="1" s="1"/>
  <c r="E136" i="1" s="1"/>
  <c r="D136" i="1" l="1"/>
  <c r="F136" i="1" s="1"/>
  <c r="I135" i="1"/>
  <c r="G136" i="1" l="1"/>
  <c r="H136" i="1" s="1"/>
  <c r="E137" i="1" s="1"/>
  <c r="D137" i="1" l="1"/>
  <c r="F137" i="1" s="1"/>
  <c r="I136" i="1"/>
  <c r="G137" i="1" l="1"/>
  <c r="H137" i="1" s="1"/>
  <c r="E138" i="1" s="1"/>
  <c r="D138" i="1" l="1"/>
  <c r="F138" i="1" s="1"/>
  <c r="I137" i="1"/>
  <c r="G138" i="1" l="1"/>
  <c r="H138" i="1" s="1"/>
  <c r="E139" i="1" s="1"/>
  <c r="D139" i="1" l="1"/>
  <c r="F139" i="1" s="1"/>
  <c r="I138" i="1"/>
  <c r="G139" i="1" l="1"/>
  <c r="H139" i="1" s="1"/>
  <c r="E140" i="1" s="1"/>
  <c r="D140" i="1" l="1"/>
  <c r="F140" i="1" s="1"/>
  <c r="I139" i="1"/>
  <c r="G140" i="1" l="1"/>
  <c r="H140" i="1" s="1"/>
  <c r="E141" i="1" s="1"/>
  <c r="D141" i="1" l="1"/>
  <c r="F141" i="1" s="1"/>
  <c r="I140" i="1"/>
  <c r="G141" i="1" l="1"/>
  <c r="H141" i="1" s="1"/>
  <c r="E142" i="1" s="1"/>
  <c r="D142" i="1" l="1"/>
  <c r="F142" i="1" s="1"/>
  <c r="I141" i="1"/>
  <c r="G142" i="1" l="1"/>
  <c r="H142" i="1" s="1"/>
  <c r="E143" i="1" s="1"/>
  <c r="D143" i="1" l="1"/>
  <c r="F143" i="1" s="1"/>
  <c r="I142" i="1"/>
  <c r="G143" i="1" l="1"/>
  <c r="H143" i="1" s="1"/>
  <c r="E144" i="1" s="1"/>
  <c r="D144" i="1" l="1"/>
  <c r="F144" i="1" s="1"/>
  <c r="I143" i="1"/>
  <c r="G144" i="1" l="1"/>
  <c r="H144" i="1" s="1"/>
  <c r="E145" i="1" s="1"/>
  <c r="D145" i="1" l="1"/>
  <c r="F145" i="1" s="1"/>
  <c r="I144" i="1"/>
  <c r="G145" i="1" l="1"/>
  <c r="H145" i="1" s="1"/>
  <c r="E146" i="1" s="1"/>
  <c r="D146" i="1" l="1"/>
  <c r="F146" i="1" s="1"/>
  <c r="I145" i="1"/>
  <c r="G146" i="1" l="1"/>
  <c r="H146" i="1" s="1"/>
  <c r="E147" i="1" s="1"/>
  <c r="D147" i="1" l="1"/>
  <c r="F147" i="1" s="1"/>
  <c r="I146" i="1"/>
  <c r="G147" i="1" l="1"/>
  <c r="H147" i="1" s="1"/>
  <c r="E148" i="1" s="1"/>
  <c r="D148" i="1" l="1"/>
  <c r="F148" i="1" s="1"/>
  <c r="I147" i="1"/>
  <c r="G148" i="1" l="1"/>
  <c r="H148" i="1" s="1"/>
  <c r="E149" i="1" s="1"/>
  <c r="D149" i="1" l="1"/>
  <c r="F149" i="1" s="1"/>
  <c r="I148" i="1"/>
  <c r="G149" i="1" l="1"/>
  <c r="H149" i="1" s="1"/>
  <c r="E150" i="1" s="1"/>
  <c r="D150" i="1" l="1"/>
  <c r="F150" i="1" s="1"/>
  <c r="I149" i="1"/>
  <c r="G150" i="1" l="1"/>
  <c r="H150" i="1" s="1"/>
  <c r="E151" i="1" s="1"/>
  <c r="D151" i="1" l="1"/>
  <c r="F151" i="1" s="1"/>
  <c r="I150" i="1"/>
  <c r="G151" i="1" l="1"/>
  <c r="H151" i="1" s="1"/>
  <c r="E152" i="1" s="1"/>
  <c r="D152" i="1" l="1"/>
  <c r="F152" i="1" s="1"/>
  <c r="I151" i="1"/>
  <c r="G152" i="1" l="1"/>
  <c r="H152" i="1" s="1"/>
  <c r="E153" i="1" s="1"/>
  <c r="D153" i="1" l="1"/>
  <c r="F153" i="1" s="1"/>
  <c r="I152" i="1"/>
  <c r="G153" i="1" l="1"/>
  <c r="H153" i="1" s="1"/>
  <c r="E154" i="1" s="1"/>
  <c r="D154" i="1" l="1"/>
  <c r="F154" i="1" s="1"/>
  <c r="I153" i="1"/>
  <c r="G154" i="1" l="1"/>
  <c r="H154" i="1" s="1"/>
  <c r="E155" i="1" s="1"/>
  <c r="D155" i="1" l="1"/>
  <c r="F155" i="1" s="1"/>
  <c r="I154" i="1"/>
  <c r="G155" i="1" l="1"/>
  <c r="H155" i="1" s="1"/>
  <c r="E156" i="1" s="1"/>
  <c r="D156" i="1" l="1"/>
  <c r="F156" i="1" s="1"/>
  <c r="I155" i="1"/>
  <c r="G156" i="1" l="1"/>
  <c r="H156" i="1" s="1"/>
  <c r="E157" i="1" s="1"/>
  <c r="D157" i="1" l="1"/>
  <c r="F157" i="1" s="1"/>
  <c r="I156" i="1"/>
  <c r="G157" i="1" l="1"/>
  <c r="H157" i="1" s="1"/>
  <c r="E158" i="1" s="1"/>
  <c r="D158" i="1" l="1"/>
  <c r="F158" i="1" s="1"/>
  <c r="I157" i="1"/>
  <c r="G158" i="1" l="1"/>
  <c r="H158" i="1" s="1"/>
  <c r="E159" i="1" s="1"/>
  <c r="D159" i="1" l="1"/>
  <c r="F159" i="1" s="1"/>
  <c r="I158" i="1"/>
  <c r="G159" i="1" l="1"/>
  <c r="H159" i="1" s="1"/>
  <c r="E160" i="1" s="1"/>
  <c r="D160" i="1" l="1"/>
  <c r="F160" i="1" s="1"/>
  <c r="I159" i="1"/>
  <c r="G160" i="1" l="1"/>
  <c r="H160" i="1" s="1"/>
  <c r="E161" i="1" s="1"/>
  <c r="D161" i="1" l="1"/>
  <c r="F161" i="1" s="1"/>
  <c r="I160" i="1"/>
  <c r="G161" i="1" l="1"/>
  <c r="H161" i="1" s="1"/>
  <c r="E162" i="1" s="1"/>
  <c r="D162" i="1" l="1"/>
  <c r="F162" i="1" s="1"/>
  <c r="I161" i="1"/>
  <c r="G162" i="1" l="1"/>
  <c r="H162" i="1" s="1"/>
  <c r="E163" i="1" s="1"/>
  <c r="D163" i="1" l="1"/>
  <c r="F163" i="1" s="1"/>
  <c r="I162" i="1"/>
  <c r="G163" i="1" l="1"/>
  <c r="H163" i="1" s="1"/>
  <c r="E164" i="1" s="1"/>
  <c r="D164" i="1" l="1"/>
  <c r="F164" i="1" s="1"/>
  <c r="I163" i="1"/>
  <c r="G164" i="1" l="1"/>
  <c r="H164" i="1" s="1"/>
  <c r="E165" i="1" s="1"/>
  <c r="D165" i="1" l="1"/>
  <c r="F165" i="1" s="1"/>
  <c r="I164" i="1"/>
  <c r="G165" i="1" l="1"/>
  <c r="H165" i="1" s="1"/>
  <c r="E166" i="1" s="1"/>
  <c r="D166" i="1" l="1"/>
  <c r="F166" i="1" s="1"/>
  <c r="I165" i="1"/>
  <c r="G166" i="1" l="1"/>
  <c r="H166" i="1" s="1"/>
  <c r="E167" i="1" s="1"/>
  <c r="D167" i="1" l="1"/>
  <c r="F167" i="1" s="1"/>
  <c r="I166" i="1"/>
  <c r="G167" i="1" l="1"/>
  <c r="H167" i="1" s="1"/>
  <c r="E168" i="1" s="1"/>
  <c r="D168" i="1" l="1"/>
  <c r="F168" i="1" s="1"/>
  <c r="I167" i="1"/>
  <c r="G168" i="1" l="1"/>
  <c r="H168" i="1" s="1"/>
  <c r="E169" i="1" s="1"/>
  <c r="D169" i="1" l="1"/>
  <c r="F169" i="1" s="1"/>
  <c r="I168" i="1"/>
  <c r="G169" i="1" l="1"/>
  <c r="H169" i="1" s="1"/>
  <c r="E170" i="1" s="1"/>
  <c r="D170" i="1" l="1"/>
  <c r="F170" i="1" s="1"/>
  <c r="I169" i="1"/>
  <c r="G170" i="1" l="1"/>
  <c r="H170" i="1" s="1"/>
  <c r="E171" i="1" s="1"/>
  <c r="D171" i="1" l="1"/>
  <c r="F171" i="1" s="1"/>
  <c r="I170" i="1"/>
  <c r="G171" i="1" l="1"/>
  <c r="H171" i="1" s="1"/>
  <c r="E172" i="1" s="1"/>
  <c r="D172" i="1" l="1"/>
  <c r="F172" i="1" s="1"/>
  <c r="I171" i="1"/>
  <c r="G172" i="1" l="1"/>
  <c r="H172" i="1" s="1"/>
  <c r="E173" i="1" s="1"/>
  <c r="D173" i="1" l="1"/>
  <c r="F173" i="1" s="1"/>
  <c r="I172" i="1"/>
  <c r="G173" i="1" l="1"/>
  <c r="H173" i="1" s="1"/>
  <c r="E174" i="1" s="1"/>
  <c r="D174" i="1" l="1"/>
  <c r="F174" i="1" s="1"/>
  <c r="I173" i="1"/>
  <c r="G174" i="1" l="1"/>
  <c r="H174" i="1" s="1"/>
  <c r="E175" i="1" s="1"/>
  <c r="D175" i="1" l="1"/>
  <c r="F175" i="1" s="1"/>
  <c r="I174" i="1"/>
  <c r="G175" i="1" l="1"/>
  <c r="H175" i="1" s="1"/>
  <c r="E176" i="1" s="1"/>
  <c r="D176" i="1" l="1"/>
  <c r="F176" i="1" s="1"/>
  <c r="I175" i="1"/>
  <c r="G176" i="1" l="1"/>
  <c r="H176" i="1" s="1"/>
  <c r="E177" i="1" s="1"/>
  <c r="D177" i="1" l="1"/>
  <c r="F177" i="1" s="1"/>
  <c r="I176" i="1"/>
  <c r="G177" i="1" l="1"/>
  <c r="H177" i="1" s="1"/>
  <c r="E178" i="1" s="1"/>
  <c r="D178" i="1" l="1"/>
  <c r="F178" i="1" s="1"/>
  <c r="I177" i="1"/>
  <c r="G178" i="1" l="1"/>
  <c r="H178" i="1" s="1"/>
  <c r="E179" i="1" s="1"/>
  <c r="D179" i="1" l="1"/>
  <c r="F179" i="1" s="1"/>
  <c r="I178" i="1"/>
  <c r="G179" i="1" l="1"/>
  <c r="H179" i="1" s="1"/>
  <c r="E180" i="1" s="1"/>
  <c r="D180" i="1" l="1"/>
  <c r="F180" i="1" s="1"/>
  <c r="I179" i="1"/>
  <c r="G180" i="1" l="1"/>
  <c r="H180" i="1" s="1"/>
  <c r="E181" i="1" s="1"/>
  <c r="D181" i="1" l="1"/>
  <c r="F181" i="1" s="1"/>
  <c r="I180" i="1"/>
  <c r="G181" i="1" l="1"/>
  <c r="H181" i="1" s="1"/>
  <c r="E182" i="1" s="1"/>
  <c r="D182" i="1" l="1"/>
  <c r="F182" i="1" s="1"/>
  <c r="I181" i="1"/>
  <c r="G182" i="1" l="1"/>
  <c r="H182" i="1" s="1"/>
  <c r="E183" i="1" s="1"/>
  <c r="D183" i="1" l="1"/>
  <c r="F183" i="1" s="1"/>
  <c r="I182" i="1"/>
  <c r="G183" i="1" l="1"/>
  <c r="H183" i="1" s="1"/>
  <c r="E184" i="1" s="1"/>
  <c r="D184" i="1" l="1"/>
  <c r="F184" i="1" s="1"/>
  <c r="I183" i="1"/>
  <c r="G184" i="1" l="1"/>
  <c r="H184" i="1" s="1"/>
  <c r="E185" i="1" s="1"/>
  <c r="D185" i="1" l="1"/>
  <c r="F185" i="1" s="1"/>
  <c r="I184" i="1"/>
  <c r="G185" i="1" l="1"/>
  <c r="H185" i="1" s="1"/>
  <c r="E186" i="1" s="1"/>
  <c r="D186" i="1" l="1"/>
  <c r="F186" i="1" s="1"/>
  <c r="I185" i="1"/>
  <c r="G186" i="1" l="1"/>
  <c r="H186" i="1" s="1"/>
  <c r="E187" i="1" s="1"/>
  <c r="D187" i="1" l="1"/>
  <c r="F187" i="1" s="1"/>
  <c r="I186" i="1"/>
  <c r="G187" i="1" l="1"/>
  <c r="H187" i="1" s="1"/>
  <c r="E188" i="1" s="1"/>
  <c r="D188" i="1" l="1"/>
  <c r="F188" i="1" s="1"/>
  <c r="I187" i="1"/>
  <c r="G188" i="1" l="1"/>
  <c r="H188" i="1" s="1"/>
  <c r="E189" i="1" s="1"/>
  <c r="D189" i="1" l="1"/>
  <c r="F189" i="1" s="1"/>
  <c r="I188" i="1"/>
  <c r="G189" i="1" l="1"/>
  <c r="H189" i="1" s="1"/>
  <c r="D190" i="1" l="1"/>
  <c r="F190" i="1" s="1"/>
  <c r="I189" i="1"/>
  <c r="E190" i="1" l="1"/>
  <c r="G190" i="1" s="1"/>
  <c r="H190" i="1" s="1"/>
  <c r="E191" i="1" l="1"/>
  <c r="D191" i="1"/>
  <c r="I190" i="1"/>
  <c r="F191" i="1" l="1"/>
  <c r="G191" i="1" s="1"/>
  <c r="H191" i="1" s="1"/>
  <c r="E192" i="1" l="1"/>
  <c r="D192" i="1"/>
  <c r="F192" i="1" s="1"/>
  <c r="I191" i="1"/>
  <c r="G192" i="1" l="1"/>
  <c r="H192" i="1" s="1"/>
  <c r="E193" i="1" s="1"/>
  <c r="I192" i="1" l="1"/>
  <c r="D193" i="1"/>
  <c r="F193" i="1" s="1"/>
  <c r="G193" i="1" s="1"/>
  <c r="H193" i="1" s="1"/>
  <c r="E194" i="1" s="1"/>
  <c r="D194" i="1" l="1"/>
  <c r="F194" i="1" s="1"/>
  <c r="I193" i="1"/>
  <c r="G194" i="1" l="1"/>
  <c r="H194" i="1" s="1"/>
  <c r="E195" i="1" s="1"/>
  <c r="D195" i="1" l="1"/>
  <c r="F195" i="1" s="1"/>
  <c r="I194" i="1"/>
  <c r="G195" i="1" l="1"/>
  <c r="H195" i="1" s="1"/>
  <c r="E196" i="1" s="1"/>
  <c r="D196" i="1" l="1"/>
  <c r="F196" i="1" s="1"/>
  <c r="I195" i="1"/>
  <c r="G196" i="1" l="1"/>
  <c r="H196" i="1" s="1"/>
  <c r="E197" i="1" s="1"/>
  <c r="D197" i="1" l="1"/>
  <c r="F197" i="1" s="1"/>
  <c r="I196" i="1"/>
  <c r="G197" i="1" l="1"/>
  <c r="H197" i="1" s="1"/>
  <c r="E198" i="1" s="1"/>
  <c r="D198" i="1" l="1"/>
  <c r="F198" i="1" s="1"/>
  <c r="I197" i="1"/>
  <c r="G198" i="1" l="1"/>
  <c r="H198" i="1" s="1"/>
  <c r="E199" i="1" s="1"/>
  <c r="D199" i="1" l="1"/>
  <c r="F199" i="1" s="1"/>
  <c r="I198" i="1"/>
  <c r="G199" i="1" l="1"/>
  <c r="H199" i="1" s="1"/>
  <c r="E200" i="1" s="1"/>
  <c r="D200" i="1" l="1"/>
  <c r="F200" i="1" s="1"/>
  <c r="I199" i="1"/>
  <c r="G200" i="1" l="1"/>
  <c r="H200" i="1" s="1"/>
  <c r="E201" i="1" s="1"/>
  <c r="D201" i="1" l="1"/>
  <c r="F201" i="1" s="1"/>
  <c r="I200" i="1"/>
  <c r="G201" i="1" l="1"/>
  <c r="H201" i="1" s="1"/>
  <c r="E202" i="1" s="1"/>
  <c r="D202" i="1" l="1"/>
  <c r="F202" i="1" s="1"/>
  <c r="I201" i="1"/>
  <c r="G202" i="1" l="1"/>
  <c r="H202" i="1" s="1"/>
  <c r="E203" i="1" s="1"/>
  <c r="D203" i="1" l="1"/>
  <c r="F203" i="1" s="1"/>
  <c r="I202" i="1"/>
  <c r="G203" i="1" l="1"/>
  <c r="H203" i="1" s="1"/>
  <c r="E204" i="1" s="1"/>
  <c r="D204" i="1" l="1"/>
  <c r="F204" i="1" s="1"/>
  <c r="I203" i="1"/>
  <c r="G204" i="1" l="1"/>
  <c r="H204" i="1" s="1"/>
  <c r="E205" i="1" s="1"/>
  <c r="D205" i="1" l="1"/>
  <c r="F205" i="1" s="1"/>
  <c r="I204" i="1"/>
  <c r="G205" i="1" l="1"/>
  <c r="H205" i="1" s="1"/>
  <c r="E206" i="1" s="1"/>
  <c r="D206" i="1" l="1"/>
  <c r="F206" i="1" s="1"/>
  <c r="I205" i="1"/>
  <c r="G206" i="1" l="1"/>
  <c r="H206" i="1" s="1"/>
  <c r="E207" i="1" s="1"/>
  <c r="D207" i="1" l="1"/>
  <c r="F207" i="1" s="1"/>
  <c r="I206" i="1"/>
  <c r="G207" i="1" l="1"/>
  <c r="H207" i="1" s="1"/>
  <c r="E208" i="1" s="1"/>
  <c r="D208" i="1" l="1"/>
  <c r="F208" i="1" s="1"/>
  <c r="I207" i="1"/>
  <c r="G208" i="1" l="1"/>
  <c r="H208" i="1" s="1"/>
  <c r="E209" i="1" s="1"/>
  <c r="D209" i="1" l="1"/>
  <c r="F209" i="1" s="1"/>
  <c r="I208" i="1"/>
  <c r="G209" i="1" l="1"/>
  <c r="H209" i="1" s="1"/>
  <c r="E210" i="1" s="1"/>
  <c r="D210" i="1" l="1"/>
  <c r="F210" i="1" s="1"/>
  <c r="I209" i="1"/>
  <c r="G210" i="1" l="1"/>
  <c r="H210" i="1" s="1"/>
  <c r="E211" i="1" s="1"/>
  <c r="D211" i="1" l="1"/>
  <c r="F211" i="1" s="1"/>
  <c r="I210" i="1"/>
  <c r="G211" i="1" l="1"/>
  <c r="H211" i="1" s="1"/>
  <c r="E212" i="1" s="1"/>
  <c r="D212" i="1" l="1"/>
  <c r="F212" i="1" s="1"/>
  <c r="I211" i="1"/>
  <c r="G212" i="1" l="1"/>
  <c r="H212" i="1" s="1"/>
  <c r="E213" i="1" s="1"/>
  <c r="D213" i="1" l="1"/>
  <c r="F213" i="1" s="1"/>
  <c r="I212" i="1"/>
  <c r="G213" i="1" l="1"/>
  <c r="H213" i="1" s="1"/>
  <c r="E214" i="1" s="1"/>
  <c r="D214" i="1" l="1"/>
  <c r="F214" i="1" s="1"/>
  <c r="I213" i="1"/>
  <c r="G214" i="1" l="1"/>
  <c r="H214" i="1" s="1"/>
  <c r="E215" i="1" s="1"/>
  <c r="D215" i="1" l="1"/>
  <c r="F215" i="1" s="1"/>
  <c r="I214" i="1"/>
  <c r="G215" i="1" l="1"/>
  <c r="H215" i="1" s="1"/>
  <c r="E216" i="1" s="1"/>
  <c r="I215" i="1" l="1"/>
  <c r="D216" i="1"/>
  <c r="F216" i="1" s="1"/>
  <c r="G216" i="1" l="1"/>
  <c r="H216" i="1" s="1"/>
  <c r="E217" i="1" s="1"/>
  <c r="I216" i="1" l="1"/>
  <c r="D217" i="1"/>
  <c r="F217" i="1" s="1"/>
  <c r="G217" i="1" l="1"/>
  <c r="H217" i="1" s="1"/>
  <c r="E218" i="1" s="1"/>
  <c r="I217" i="1" l="1"/>
  <c r="D218" i="1"/>
  <c r="F218" i="1" s="1"/>
  <c r="G218" i="1" l="1"/>
  <c r="H218" i="1" s="1"/>
  <c r="E219" i="1" s="1"/>
  <c r="I218" i="1" l="1"/>
  <c r="D219" i="1"/>
  <c r="F219" i="1" s="1"/>
  <c r="G219" i="1" l="1"/>
  <c r="H219" i="1" s="1"/>
  <c r="E220" i="1" s="1"/>
  <c r="I219" i="1" l="1"/>
  <c r="D220" i="1"/>
  <c r="F220" i="1" s="1"/>
  <c r="G220" i="1" l="1"/>
  <c r="H220" i="1" s="1"/>
  <c r="E221" i="1" s="1"/>
  <c r="I220" i="1" l="1"/>
  <c r="D221" i="1"/>
  <c r="F221" i="1" s="1"/>
  <c r="G221" i="1" l="1"/>
  <c r="H221" i="1" s="1"/>
  <c r="E222" i="1" s="1"/>
  <c r="I221" i="1" l="1"/>
  <c r="D222" i="1"/>
  <c r="F222" i="1" s="1"/>
  <c r="G222" i="1" l="1"/>
  <c r="H222" i="1" s="1"/>
  <c r="E223" i="1" s="1"/>
  <c r="I222" i="1" l="1"/>
  <c r="D223" i="1"/>
  <c r="F223" i="1" s="1"/>
  <c r="G223" i="1" l="1"/>
  <c r="H223" i="1" s="1"/>
  <c r="E224" i="1" s="1"/>
  <c r="I223" i="1" l="1"/>
  <c r="D224" i="1"/>
  <c r="F224" i="1" s="1"/>
  <c r="G224" i="1" l="1"/>
  <c r="H224" i="1" s="1"/>
  <c r="E225" i="1" s="1"/>
  <c r="I224" i="1" l="1"/>
  <c r="D225" i="1"/>
  <c r="F225" i="1" s="1"/>
  <c r="G225" i="1" l="1"/>
  <c r="H225" i="1" s="1"/>
  <c r="E226" i="1" s="1"/>
  <c r="I225" i="1" l="1"/>
  <c r="D226" i="1"/>
  <c r="F226" i="1" s="1"/>
  <c r="G226" i="1" l="1"/>
  <c r="H226" i="1" s="1"/>
  <c r="E227" i="1" s="1"/>
  <c r="I226" i="1" l="1"/>
  <c r="D227" i="1"/>
  <c r="F227" i="1" s="1"/>
  <c r="G227" i="1" l="1"/>
  <c r="H227" i="1" s="1"/>
  <c r="E228" i="1" s="1"/>
  <c r="I227" i="1" l="1"/>
  <c r="D228" i="1"/>
  <c r="F228" i="1" s="1"/>
  <c r="G228" i="1" l="1"/>
  <c r="H228" i="1" s="1"/>
  <c r="E229" i="1" s="1"/>
  <c r="I228" i="1" l="1"/>
  <c r="D229" i="1"/>
  <c r="F229" i="1" s="1"/>
  <c r="G229" i="1" l="1"/>
  <c r="H229" i="1" s="1"/>
  <c r="E230" i="1" s="1"/>
  <c r="I229" i="1" l="1"/>
  <c r="D230" i="1"/>
  <c r="F230" i="1" s="1"/>
  <c r="G230" i="1" l="1"/>
  <c r="H230" i="1" s="1"/>
  <c r="E231" i="1" s="1"/>
  <c r="I230" i="1" l="1"/>
  <c r="D231" i="1"/>
  <c r="F231" i="1" s="1"/>
  <c r="G231" i="1" l="1"/>
  <c r="H231" i="1" s="1"/>
  <c r="E232" i="1" s="1"/>
  <c r="I231" i="1" l="1"/>
  <c r="D232" i="1"/>
  <c r="F232" i="1" s="1"/>
  <c r="G232" i="1" l="1"/>
  <c r="H232" i="1" s="1"/>
  <c r="E233" i="1" s="1"/>
  <c r="I232" i="1" l="1"/>
  <c r="D233" i="1"/>
  <c r="F233" i="1" s="1"/>
  <c r="G233" i="1" l="1"/>
  <c r="H233" i="1" s="1"/>
  <c r="E234" i="1" s="1"/>
  <c r="I233" i="1" l="1"/>
  <c r="D234" i="1"/>
  <c r="F234" i="1" s="1"/>
  <c r="G234" i="1" l="1"/>
  <c r="H234" i="1" s="1"/>
  <c r="E235" i="1" s="1"/>
  <c r="I234" i="1" l="1"/>
  <c r="D235" i="1"/>
  <c r="F235" i="1" s="1"/>
  <c r="G235" i="1" l="1"/>
  <c r="H235" i="1" s="1"/>
  <c r="E236" i="1" s="1"/>
  <c r="I235" i="1" l="1"/>
  <c r="D236" i="1"/>
  <c r="F236" i="1" s="1"/>
  <c r="G236" i="1" l="1"/>
  <c r="H236" i="1" s="1"/>
  <c r="E237" i="1" s="1"/>
  <c r="I236" i="1" l="1"/>
  <c r="D237" i="1"/>
  <c r="F237" i="1" s="1"/>
  <c r="G237" i="1" l="1"/>
  <c r="H237" i="1" s="1"/>
  <c r="E238" i="1" s="1"/>
  <c r="I237" i="1" l="1"/>
  <c r="D238" i="1"/>
  <c r="F238" i="1" s="1"/>
  <c r="G238" i="1" l="1"/>
  <c r="H238" i="1" s="1"/>
  <c r="E239" i="1" s="1"/>
  <c r="I238" i="1" l="1"/>
  <c r="D239" i="1"/>
  <c r="F239" i="1" s="1"/>
  <c r="G239" i="1" l="1"/>
  <c r="H239" i="1" s="1"/>
  <c r="E240" i="1" s="1"/>
  <c r="I239" i="1" l="1"/>
  <c r="D240" i="1"/>
  <c r="F240" i="1" s="1"/>
  <c r="G240" i="1" l="1"/>
  <c r="H240" i="1" s="1"/>
  <c r="E241" i="1" s="1"/>
  <c r="I240" i="1" l="1"/>
  <c r="D241" i="1"/>
  <c r="F241" i="1" s="1"/>
  <c r="G241" i="1" l="1"/>
  <c r="H241" i="1" s="1"/>
  <c r="E242" i="1" s="1"/>
  <c r="I241" i="1" l="1"/>
  <c r="D242" i="1"/>
  <c r="F242" i="1" s="1"/>
  <c r="G242" i="1" l="1"/>
  <c r="H242" i="1" s="1"/>
  <c r="E243" i="1" s="1"/>
  <c r="I242" i="1" l="1"/>
  <c r="D243" i="1"/>
  <c r="F243" i="1" s="1"/>
  <c r="G243" i="1" l="1"/>
  <c r="H243" i="1" s="1"/>
  <c r="E244" i="1" s="1"/>
  <c r="I243" i="1" l="1"/>
  <c r="D244" i="1"/>
  <c r="F244" i="1" s="1"/>
  <c r="G244" i="1" l="1"/>
  <c r="H244" i="1" s="1"/>
  <c r="E245" i="1" s="1"/>
  <c r="I244" i="1" l="1"/>
  <c r="D245" i="1"/>
  <c r="F245" i="1" s="1"/>
  <c r="G245" i="1" l="1"/>
  <c r="H245" i="1" s="1"/>
  <c r="E246" i="1" s="1"/>
  <c r="I245" i="1" l="1"/>
  <c r="D246" i="1"/>
  <c r="F246" i="1" s="1"/>
  <c r="G246" i="1" l="1"/>
  <c r="H246" i="1" s="1"/>
  <c r="E247" i="1" s="1"/>
  <c r="I246" i="1" l="1"/>
  <c r="D247" i="1"/>
  <c r="F247" i="1" s="1"/>
  <c r="G247" i="1" l="1"/>
  <c r="H247" i="1" s="1"/>
  <c r="E248" i="1" s="1"/>
  <c r="I247" i="1" l="1"/>
  <c r="D248" i="1"/>
  <c r="F248" i="1" s="1"/>
  <c r="G248" i="1" l="1"/>
  <c r="H248" i="1" s="1"/>
  <c r="E249" i="1" s="1"/>
  <c r="I248" i="1" l="1"/>
  <c r="D249" i="1"/>
  <c r="F249" i="1" s="1"/>
  <c r="G249" i="1" l="1"/>
  <c r="H249" i="1" s="1"/>
  <c r="I249" i="1" l="1"/>
  <c r="D250" i="1"/>
  <c r="F250" i="1" s="1"/>
  <c r="E250" i="1" s="1"/>
  <c r="G250" i="1" l="1"/>
  <c r="H250" i="1" s="1"/>
  <c r="E251" i="1" s="1"/>
  <c r="I250" i="1" l="1"/>
  <c r="D251" i="1"/>
  <c r="F251" i="1" s="1"/>
  <c r="G251" i="1" l="1"/>
  <c r="H251" i="1" s="1"/>
  <c r="E252" i="1" s="1"/>
  <c r="I251" i="1" l="1"/>
  <c r="D252" i="1"/>
  <c r="F252" i="1" s="1"/>
  <c r="G252" i="1" l="1"/>
  <c r="H252" i="1" s="1"/>
  <c r="E253" i="1" s="1"/>
  <c r="I252" i="1" l="1"/>
  <c r="D253" i="1"/>
  <c r="F253" i="1" s="1"/>
  <c r="G253" i="1" l="1"/>
  <c r="H253" i="1" s="1"/>
  <c r="E254" i="1" s="1"/>
  <c r="I253" i="1" l="1"/>
  <c r="D254" i="1"/>
  <c r="F254" i="1" s="1"/>
  <c r="G254" i="1" l="1"/>
  <c r="H254" i="1" s="1"/>
  <c r="E255" i="1" s="1"/>
  <c r="I254" i="1" l="1"/>
  <c r="D255" i="1"/>
  <c r="F255" i="1" s="1"/>
  <c r="G255" i="1" l="1"/>
  <c r="H255" i="1" s="1"/>
  <c r="E256" i="1" s="1"/>
  <c r="I255" i="1" l="1"/>
  <c r="D256" i="1"/>
  <c r="F256" i="1" s="1"/>
  <c r="G256" i="1" l="1"/>
  <c r="H256" i="1" s="1"/>
  <c r="E257" i="1" s="1"/>
  <c r="I256" i="1" l="1"/>
  <c r="D257" i="1"/>
  <c r="F257" i="1" s="1"/>
  <c r="G257" i="1" l="1"/>
  <c r="H257" i="1" s="1"/>
  <c r="E258" i="1" s="1"/>
  <c r="I257" i="1" l="1"/>
  <c r="D258" i="1"/>
  <c r="F258" i="1" s="1"/>
  <c r="G258" i="1" l="1"/>
  <c r="H258" i="1" s="1"/>
  <c r="E259" i="1" s="1"/>
  <c r="I258" i="1" l="1"/>
  <c r="D259" i="1"/>
  <c r="F259" i="1" s="1"/>
  <c r="G259" i="1" l="1"/>
  <c r="H259" i="1" s="1"/>
  <c r="E260" i="1" s="1"/>
  <c r="I259" i="1" l="1"/>
  <c r="D260" i="1"/>
  <c r="F260" i="1" s="1"/>
  <c r="G260" i="1" l="1"/>
  <c r="H260" i="1" s="1"/>
  <c r="E261" i="1" s="1"/>
  <c r="I260" i="1" l="1"/>
  <c r="D261" i="1"/>
  <c r="F261" i="1" s="1"/>
  <c r="G261" i="1" l="1"/>
  <c r="H261" i="1" s="1"/>
  <c r="E262" i="1" s="1"/>
  <c r="I261" i="1" l="1"/>
  <c r="D262" i="1"/>
  <c r="F262" i="1" s="1"/>
  <c r="G262" i="1" l="1"/>
  <c r="H262" i="1" s="1"/>
  <c r="E263" i="1" s="1"/>
  <c r="I262" i="1" l="1"/>
  <c r="D263" i="1"/>
  <c r="F263" i="1" s="1"/>
  <c r="G263" i="1" l="1"/>
  <c r="H263" i="1" s="1"/>
  <c r="E264" i="1" s="1"/>
  <c r="I263" i="1" l="1"/>
  <c r="D264" i="1"/>
  <c r="F264" i="1" s="1"/>
  <c r="G264" i="1" l="1"/>
  <c r="H264" i="1" s="1"/>
  <c r="E265" i="1" s="1"/>
  <c r="I264" i="1" l="1"/>
  <c r="D265" i="1"/>
  <c r="F265" i="1" s="1"/>
  <c r="G265" i="1" l="1"/>
  <c r="H265" i="1" s="1"/>
  <c r="E266" i="1" s="1"/>
  <c r="I265" i="1" l="1"/>
  <c r="D266" i="1"/>
  <c r="F266" i="1" s="1"/>
  <c r="G266" i="1" l="1"/>
  <c r="H266" i="1" s="1"/>
  <c r="E267" i="1" s="1"/>
  <c r="I266" i="1" l="1"/>
  <c r="D267" i="1"/>
  <c r="F267" i="1" s="1"/>
  <c r="G267" i="1" l="1"/>
  <c r="H267" i="1" s="1"/>
  <c r="E268" i="1" s="1"/>
  <c r="I267" i="1" l="1"/>
  <c r="D268" i="1"/>
  <c r="F268" i="1" s="1"/>
  <c r="G268" i="1" l="1"/>
  <c r="H268" i="1" s="1"/>
  <c r="E269" i="1" s="1"/>
  <c r="I268" i="1" l="1"/>
  <c r="D269" i="1"/>
  <c r="F269" i="1" s="1"/>
  <c r="G269" i="1" l="1"/>
  <c r="H269" i="1" s="1"/>
  <c r="E270" i="1" s="1"/>
  <c r="I269" i="1" l="1"/>
  <c r="D270" i="1"/>
  <c r="F270" i="1" s="1"/>
  <c r="G270" i="1" l="1"/>
  <c r="H270" i="1" s="1"/>
  <c r="E271" i="1" s="1"/>
  <c r="I270" i="1" l="1"/>
  <c r="D271" i="1"/>
  <c r="F271" i="1" s="1"/>
  <c r="G271" i="1" l="1"/>
  <c r="H271" i="1" s="1"/>
  <c r="E272" i="1" s="1"/>
  <c r="I271" i="1" l="1"/>
  <c r="D272" i="1"/>
  <c r="F272" i="1" s="1"/>
  <c r="G272" i="1" l="1"/>
  <c r="H272" i="1" s="1"/>
  <c r="E273" i="1" s="1"/>
  <c r="I272" i="1" l="1"/>
  <c r="D273" i="1"/>
  <c r="F273" i="1" s="1"/>
  <c r="G273" i="1" l="1"/>
  <c r="H273" i="1" s="1"/>
  <c r="E274" i="1" s="1"/>
  <c r="I273" i="1" l="1"/>
  <c r="D274" i="1"/>
  <c r="F274" i="1" s="1"/>
  <c r="G274" i="1" l="1"/>
  <c r="H274" i="1" s="1"/>
  <c r="E275" i="1" s="1"/>
  <c r="I274" i="1" l="1"/>
  <c r="D275" i="1"/>
  <c r="F275" i="1" s="1"/>
  <c r="G275" i="1" l="1"/>
  <c r="H275" i="1" s="1"/>
  <c r="E276" i="1" s="1"/>
  <c r="I275" i="1" l="1"/>
  <c r="D276" i="1"/>
  <c r="F276" i="1" s="1"/>
  <c r="G276" i="1" l="1"/>
  <c r="H276" i="1" s="1"/>
  <c r="E277" i="1" s="1"/>
  <c r="I276" i="1" l="1"/>
  <c r="D277" i="1"/>
  <c r="F277" i="1" s="1"/>
  <c r="G277" i="1" l="1"/>
  <c r="H277" i="1" s="1"/>
  <c r="E278" i="1" s="1"/>
  <c r="I277" i="1" l="1"/>
  <c r="D278" i="1"/>
  <c r="F278" i="1" s="1"/>
  <c r="G278" i="1" l="1"/>
  <c r="H278" i="1" s="1"/>
  <c r="E279" i="1" s="1"/>
  <c r="I278" i="1" l="1"/>
  <c r="D279" i="1"/>
  <c r="F279" i="1" s="1"/>
  <c r="G279" i="1" l="1"/>
  <c r="H279" i="1" s="1"/>
  <c r="E280" i="1" s="1"/>
  <c r="I279" i="1" l="1"/>
  <c r="D280" i="1"/>
  <c r="F280" i="1" s="1"/>
  <c r="G280" i="1" l="1"/>
  <c r="H280" i="1" s="1"/>
  <c r="E281" i="1" s="1"/>
  <c r="I280" i="1" l="1"/>
  <c r="D281" i="1"/>
  <c r="F281" i="1" s="1"/>
  <c r="G281" i="1" l="1"/>
  <c r="H281" i="1" s="1"/>
  <c r="E282" i="1" s="1"/>
  <c r="I281" i="1" l="1"/>
  <c r="D282" i="1"/>
  <c r="F282" i="1" s="1"/>
  <c r="G282" i="1" l="1"/>
  <c r="H282" i="1" s="1"/>
  <c r="E283" i="1" s="1"/>
  <c r="I282" i="1" l="1"/>
  <c r="D283" i="1"/>
  <c r="F283" i="1" s="1"/>
  <c r="G283" i="1" l="1"/>
  <c r="H283" i="1" s="1"/>
  <c r="E284" i="1" s="1"/>
  <c r="I283" i="1" l="1"/>
  <c r="D284" i="1"/>
  <c r="F284" i="1" s="1"/>
  <c r="G284" i="1" l="1"/>
  <c r="H284" i="1" s="1"/>
  <c r="E285" i="1" s="1"/>
  <c r="I284" i="1" l="1"/>
  <c r="D285" i="1"/>
  <c r="F285" i="1" s="1"/>
  <c r="G285" i="1" l="1"/>
  <c r="H285" i="1" s="1"/>
  <c r="E286" i="1" s="1"/>
  <c r="I285" i="1" l="1"/>
  <c r="D286" i="1"/>
  <c r="F286" i="1" s="1"/>
  <c r="G286" i="1" l="1"/>
  <c r="H286" i="1" s="1"/>
  <c r="E287" i="1" s="1"/>
  <c r="I286" i="1" l="1"/>
  <c r="D287" i="1"/>
  <c r="F287" i="1" s="1"/>
  <c r="G287" i="1" l="1"/>
  <c r="H287" i="1" s="1"/>
  <c r="E288" i="1" s="1"/>
  <c r="I287" i="1" l="1"/>
  <c r="D288" i="1"/>
  <c r="F288" i="1" s="1"/>
  <c r="G288" i="1" l="1"/>
  <c r="H288" i="1" s="1"/>
  <c r="E289" i="1" s="1"/>
  <c r="I288" i="1" l="1"/>
  <c r="D289" i="1"/>
  <c r="F289" i="1" s="1"/>
  <c r="G289" i="1" l="1"/>
  <c r="H289" i="1" s="1"/>
  <c r="E290" i="1" s="1"/>
  <c r="I289" i="1" l="1"/>
  <c r="D290" i="1"/>
  <c r="F290" i="1" s="1"/>
  <c r="G290" i="1" l="1"/>
  <c r="H290" i="1" s="1"/>
  <c r="E291" i="1" s="1"/>
  <c r="I290" i="1" l="1"/>
  <c r="D291" i="1"/>
  <c r="F291" i="1" s="1"/>
  <c r="G291" i="1" l="1"/>
  <c r="H291" i="1" s="1"/>
  <c r="E292" i="1" s="1"/>
  <c r="I291" i="1" l="1"/>
  <c r="D292" i="1"/>
  <c r="F292" i="1" s="1"/>
  <c r="G292" i="1" l="1"/>
  <c r="H292" i="1" s="1"/>
  <c r="E293" i="1" s="1"/>
  <c r="I292" i="1" l="1"/>
  <c r="D293" i="1"/>
  <c r="F293" i="1" s="1"/>
  <c r="G293" i="1" l="1"/>
  <c r="H293" i="1" s="1"/>
  <c r="E294" i="1" s="1"/>
  <c r="I293" i="1" l="1"/>
  <c r="D294" i="1"/>
  <c r="F294" i="1" s="1"/>
  <c r="G294" i="1" l="1"/>
  <c r="H294" i="1" s="1"/>
  <c r="E295" i="1" s="1"/>
  <c r="I294" i="1" l="1"/>
  <c r="D295" i="1"/>
  <c r="F295" i="1" s="1"/>
  <c r="G295" i="1" l="1"/>
  <c r="H295" i="1" s="1"/>
  <c r="E296" i="1" s="1"/>
  <c r="I295" i="1" l="1"/>
  <c r="D296" i="1"/>
  <c r="F296" i="1" s="1"/>
  <c r="G296" i="1" l="1"/>
  <c r="H296" i="1" s="1"/>
  <c r="E297" i="1" s="1"/>
  <c r="I296" i="1" l="1"/>
  <c r="D297" i="1"/>
  <c r="F297" i="1" s="1"/>
  <c r="G297" i="1" l="1"/>
  <c r="H297" i="1" s="1"/>
  <c r="E298" i="1" s="1"/>
  <c r="I297" i="1" l="1"/>
  <c r="D298" i="1"/>
  <c r="F298" i="1" s="1"/>
  <c r="G298" i="1" l="1"/>
  <c r="H298" i="1" s="1"/>
  <c r="E299" i="1" s="1"/>
  <c r="I298" i="1" l="1"/>
  <c r="D299" i="1"/>
  <c r="F299" i="1" s="1"/>
  <c r="G299" i="1" l="1"/>
  <c r="H299" i="1" s="1"/>
  <c r="E300" i="1" s="1"/>
  <c r="I299" i="1" l="1"/>
  <c r="D300" i="1"/>
  <c r="F300" i="1" s="1"/>
  <c r="G300" i="1" l="1"/>
  <c r="H300" i="1" s="1"/>
  <c r="E301" i="1" s="1"/>
  <c r="I300" i="1" l="1"/>
  <c r="D301" i="1"/>
  <c r="F301" i="1" s="1"/>
  <c r="G301" i="1" l="1"/>
  <c r="H301" i="1" s="1"/>
  <c r="E302" i="1" s="1"/>
  <c r="I301" i="1" l="1"/>
  <c r="D302" i="1"/>
  <c r="F302" i="1" s="1"/>
  <c r="G302" i="1" l="1"/>
  <c r="H302" i="1" s="1"/>
  <c r="E303" i="1" s="1"/>
  <c r="I302" i="1" l="1"/>
  <c r="D303" i="1"/>
  <c r="F303" i="1" s="1"/>
  <c r="G303" i="1" l="1"/>
  <c r="H303" i="1" s="1"/>
  <c r="E304" i="1" s="1"/>
  <c r="I303" i="1" l="1"/>
  <c r="D304" i="1"/>
  <c r="F304" i="1" s="1"/>
  <c r="G304" i="1" l="1"/>
  <c r="H304" i="1" s="1"/>
  <c r="E305" i="1" s="1"/>
  <c r="I304" i="1" l="1"/>
  <c r="D305" i="1"/>
  <c r="F305" i="1" s="1"/>
  <c r="G305" i="1" l="1"/>
  <c r="H305" i="1" s="1"/>
  <c r="E306" i="1" s="1"/>
  <c r="I305" i="1" l="1"/>
  <c r="D306" i="1"/>
  <c r="F306" i="1" s="1"/>
  <c r="G306" i="1" l="1"/>
  <c r="H306" i="1" s="1"/>
  <c r="E307" i="1" s="1"/>
  <c r="I306" i="1" l="1"/>
  <c r="D307" i="1"/>
  <c r="F307" i="1" s="1"/>
  <c r="G307" i="1" l="1"/>
  <c r="H307" i="1" s="1"/>
  <c r="E308" i="1" s="1"/>
  <c r="I307" i="1" l="1"/>
  <c r="D308" i="1"/>
  <c r="F308" i="1" s="1"/>
  <c r="G308" i="1" l="1"/>
  <c r="H308" i="1" s="1"/>
  <c r="E309" i="1" s="1"/>
  <c r="I308" i="1" l="1"/>
  <c r="D309" i="1"/>
  <c r="F309" i="1" s="1"/>
  <c r="G309" i="1" l="1"/>
  <c r="H309" i="1" s="1"/>
  <c r="I309" i="1" l="1"/>
  <c r="D310" i="1"/>
  <c r="F310" i="1" s="1"/>
  <c r="E310" i="1" s="1"/>
  <c r="G310" i="1" l="1"/>
  <c r="H310" i="1" s="1"/>
  <c r="E311" i="1" s="1"/>
  <c r="I310" i="1" l="1"/>
  <c r="D311" i="1"/>
  <c r="F311" i="1" s="1"/>
  <c r="G311" i="1" l="1"/>
  <c r="H311" i="1" s="1"/>
  <c r="E312" i="1" s="1"/>
  <c r="I311" i="1" l="1"/>
  <c r="D312" i="1"/>
  <c r="F312" i="1" s="1"/>
  <c r="G312" i="1" l="1"/>
  <c r="H312" i="1" s="1"/>
  <c r="E313" i="1" s="1"/>
  <c r="I312" i="1" l="1"/>
  <c r="D313" i="1"/>
  <c r="F313" i="1" s="1"/>
  <c r="G313" i="1" l="1"/>
  <c r="H313" i="1" s="1"/>
  <c r="E314" i="1" s="1"/>
  <c r="I313" i="1" l="1"/>
  <c r="D314" i="1"/>
  <c r="F314" i="1" s="1"/>
  <c r="G314" i="1" l="1"/>
  <c r="H314" i="1" s="1"/>
  <c r="E315" i="1" s="1"/>
  <c r="I314" i="1" l="1"/>
  <c r="D315" i="1"/>
  <c r="F315" i="1" s="1"/>
  <c r="G315" i="1" l="1"/>
  <c r="H315" i="1" s="1"/>
  <c r="E316" i="1" s="1"/>
  <c r="I315" i="1" l="1"/>
  <c r="D316" i="1"/>
  <c r="F316" i="1" s="1"/>
  <c r="G316" i="1" l="1"/>
  <c r="H316" i="1" s="1"/>
  <c r="E317" i="1" s="1"/>
  <c r="I316" i="1" l="1"/>
  <c r="D317" i="1"/>
  <c r="F317" i="1" s="1"/>
  <c r="G317" i="1" l="1"/>
  <c r="H317" i="1" s="1"/>
  <c r="E318" i="1" s="1"/>
  <c r="I317" i="1" l="1"/>
  <c r="D318" i="1"/>
  <c r="F318" i="1" s="1"/>
  <c r="G318" i="1" l="1"/>
  <c r="H318" i="1" s="1"/>
  <c r="E319" i="1" s="1"/>
  <c r="I318" i="1" l="1"/>
  <c r="D319" i="1"/>
  <c r="F319" i="1" s="1"/>
  <c r="G319" i="1" l="1"/>
  <c r="H319" i="1" s="1"/>
  <c r="E320" i="1" s="1"/>
  <c r="I319" i="1" l="1"/>
  <c r="D320" i="1"/>
  <c r="F320" i="1" s="1"/>
  <c r="G320" i="1" l="1"/>
  <c r="H320" i="1" s="1"/>
  <c r="E321" i="1" s="1"/>
  <c r="I320" i="1" l="1"/>
  <c r="D321" i="1"/>
  <c r="F321" i="1" s="1"/>
  <c r="G321" i="1" l="1"/>
  <c r="H321" i="1" s="1"/>
  <c r="E322" i="1" s="1"/>
  <c r="I321" i="1" l="1"/>
  <c r="D322" i="1"/>
  <c r="F322" i="1" s="1"/>
  <c r="G322" i="1" l="1"/>
  <c r="H322" i="1" s="1"/>
  <c r="E323" i="1" s="1"/>
  <c r="I322" i="1" l="1"/>
  <c r="D323" i="1"/>
  <c r="F323" i="1" s="1"/>
  <c r="G323" i="1" l="1"/>
  <c r="H323" i="1" s="1"/>
  <c r="E324" i="1" s="1"/>
  <c r="I323" i="1" l="1"/>
  <c r="D324" i="1"/>
  <c r="F324" i="1" s="1"/>
  <c r="G324" i="1" l="1"/>
  <c r="H324" i="1" s="1"/>
  <c r="E325" i="1" s="1"/>
  <c r="I324" i="1" l="1"/>
  <c r="D325" i="1"/>
  <c r="F325" i="1" s="1"/>
  <c r="G325" i="1" l="1"/>
  <c r="H325" i="1" s="1"/>
  <c r="E326" i="1" s="1"/>
  <c r="I325" i="1" l="1"/>
  <c r="D326" i="1"/>
  <c r="F326" i="1" s="1"/>
  <c r="G326" i="1" l="1"/>
  <c r="H326" i="1" s="1"/>
  <c r="E327" i="1" s="1"/>
  <c r="I326" i="1" l="1"/>
  <c r="D327" i="1"/>
  <c r="F327" i="1" s="1"/>
  <c r="G327" i="1" l="1"/>
  <c r="H327" i="1" s="1"/>
  <c r="E328" i="1" s="1"/>
  <c r="I327" i="1" l="1"/>
  <c r="D328" i="1"/>
  <c r="F328" i="1" s="1"/>
  <c r="G328" i="1" l="1"/>
  <c r="H328" i="1" s="1"/>
  <c r="E329" i="1" s="1"/>
  <c r="I328" i="1" l="1"/>
  <c r="D329" i="1"/>
  <c r="F329" i="1" s="1"/>
  <c r="G329" i="1" l="1"/>
  <c r="H329" i="1" s="1"/>
  <c r="E330" i="1" s="1"/>
  <c r="I329" i="1" l="1"/>
  <c r="D330" i="1"/>
  <c r="F330" i="1" s="1"/>
  <c r="G330" i="1" l="1"/>
  <c r="H330" i="1" s="1"/>
  <c r="E331" i="1" s="1"/>
  <c r="I330" i="1" l="1"/>
  <c r="D331" i="1"/>
  <c r="F331" i="1" s="1"/>
  <c r="G331" i="1" l="1"/>
  <c r="H331" i="1" s="1"/>
  <c r="E332" i="1" s="1"/>
  <c r="I331" i="1" l="1"/>
  <c r="D332" i="1"/>
  <c r="F332" i="1" s="1"/>
  <c r="G332" i="1" l="1"/>
  <c r="H332" i="1" s="1"/>
  <c r="E333" i="1" s="1"/>
  <c r="I332" i="1" l="1"/>
  <c r="D333" i="1"/>
  <c r="F333" i="1" s="1"/>
  <c r="G333" i="1" l="1"/>
  <c r="H333" i="1" s="1"/>
  <c r="E334" i="1" s="1"/>
  <c r="I333" i="1" l="1"/>
  <c r="D334" i="1"/>
  <c r="F334" i="1" s="1"/>
  <c r="G334" i="1" l="1"/>
  <c r="H334" i="1" s="1"/>
  <c r="E335" i="1" s="1"/>
  <c r="I334" i="1" l="1"/>
  <c r="D335" i="1"/>
  <c r="F335" i="1" s="1"/>
  <c r="G335" i="1" l="1"/>
  <c r="H335" i="1" s="1"/>
  <c r="E336" i="1" s="1"/>
  <c r="I335" i="1" l="1"/>
  <c r="D336" i="1"/>
  <c r="F336" i="1" s="1"/>
  <c r="G336" i="1" l="1"/>
  <c r="H336" i="1" s="1"/>
  <c r="E337" i="1" s="1"/>
  <c r="I336" i="1" l="1"/>
  <c r="D337" i="1"/>
  <c r="F337" i="1" s="1"/>
  <c r="G337" i="1" l="1"/>
  <c r="H337" i="1" s="1"/>
  <c r="E338" i="1" s="1"/>
  <c r="I337" i="1" l="1"/>
  <c r="D338" i="1"/>
  <c r="F338" i="1" s="1"/>
  <c r="G338" i="1" l="1"/>
  <c r="H338" i="1" s="1"/>
  <c r="E339" i="1" s="1"/>
  <c r="I338" i="1" l="1"/>
  <c r="D339" i="1"/>
  <c r="F339" i="1" s="1"/>
  <c r="G339" i="1" l="1"/>
  <c r="H339" i="1" s="1"/>
  <c r="E340" i="1" s="1"/>
  <c r="I339" i="1" l="1"/>
  <c r="D340" i="1"/>
  <c r="F340" i="1" s="1"/>
  <c r="G340" i="1" l="1"/>
  <c r="H340" i="1" s="1"/>
  <c r="E341" i="1" s="1"/>
  <c r="I340" i="1" l="1"/>
  <c r="D341" i="1"/>
  <c r="F341" i="1" s="1"/>
  <c r="G341" i="1" l="1"/>
  <c r="H341" i="1" s="1"/>
  <c r="E342" i="1" s="1"/>
  <c r="I341" i="1" l="1"/>
  <c r="D342" i="1"/>
  <c r="F342" i="1" s="1"/>
  <c r="G342" i="1" l="1"/>
  <c r="H342" i="1" s="1"/>
  <c r="E343" i="1" s="1"/>
  <c r="D343" i="1" l="1"/>
  <c r="F343" i="1" s="1"/>
  <c r="I342" i="1"/>
  <c r="G343" i="1" l="1"/>
  <c r="H343" i="1" s="1"/>
  <c r="E344" i="1" s="1"/>
  <c r="D344" i="1" l="1"/>
  <c r="F344" i="1" s="1"/>
  <c r="I343" i="1"/>
  <c r="G344" i="1" l="1"/>
  <c r="H344" i="1" s="1"/>
  <c r="E345" i="1" s="1"/>
  <c r="D345" i="1" l="1"/>
  <c r="F345" i="1" s="1"/>
  <c r="I344" i="1"/>
  <c r="G345" i="1" l="1"/>
  <c r="H345" i="1" s="1"/>
  <c r="E346" i="1" s="1"/>
  <c r="D346" i="1" l="1"/>
  <c r="F346" i="1" s="1"/>
  <c r="I345" i="1"/>
  <c r="G346" i="1" l="1"/>
  <c r="H346" i="1" s="1"/>
  <c r="E347" i="1" s="1"/>
  <c r="D347" i="1" l="1"/>
  <c r="F347" i="1" s="1"/>
  <c r="I346" i="1"/>
  <c r="G347" i="1" l="1"/>
  <c r="H347" i="1" s="1"/>
  <c r="E348" i="1" s="1"/>
  <c r="D348" i="1" l="1"/>
  <c r="F348" i="1" s="1"/>
  <c r="I347" i="1"/>
  <c r="G348" i="1" l="1"/>
  <c r="H348" i="1" s="1"/>
  <c r="E349" i="1" s="1"/>
  <c r="D349" i="1" l="1"/>
  <c r="F349" i="1" s="1"/>
  <c r="I348" i="1"/>
  <c r="G349" i="1" l="1"/>
  <c r="H349" i="1" s="1"/>
  <c r="E350" i="1" s="1"/>
  <c r="D350" i="1" l="1"/>
  <c r="F350" i="1" s="1"/>
  <c r="I349" i="1"/>
  <c r="G350" i="1" l="1"/>
  <c r="H350" i="1" s="1"/>
  <c r="E351" i="1" s="1"/>
  <c r="D351" i="1" l="1"/>
  <c r="F351" i="1" s="1"/>
  <c r="I350" i="1"/>
  <c r="G351" i="1" l="1"/>
  <c r="H351" i="1" s="1"/>
  <c r="E352" i="1" s="1"/>
  <c r="D352" i="1" l="1"/>
  <c r="F352" i="1" s="1"/>
  <c r="I351" i="1"/>
  <c r="G352" i="1" l="1"/>
  <c r="H352" i="1" s="1"/>
  <c r="E353" i="1" s="1"/>
  <c r="D353" i="1" l="1"/>
  <c r="F353" i="1" s="1"/>
  <c r="I352" i="1"/>
  <c r="G353" i="1" l="1"/>
  <c r="H353" i="1" s="1"/>
  <c r="E354" i="1" s="1"/>
  <c r="D354" i="1" l="1"/>
  <c r="F354" i="1" s="1"/>
  <c r="I353" i="1"/>
  <c r="G354" i="1" l="1"/>
  <c r="H354" i="1" s="1"/>
  <c r="E355" i="1" s="1"/>
  <c r="D355" i="1" l="1"/>
  <c r="F355" i="1" s="1"/>
  <c r="I354" i="1"/>
  <c r="G355" i="1" l="1"/>
  <c r="H355" i="1" s="1"/>
  <c r="E356" i="1" s="1"/>
  <c r="D356" i="1" l="1"/>
  <c r="F356" i="1" s="1"/>
  <c r="I355" i="1"/>
  <c r="G356" i="1" l="1"/>
  <c r="H356" i="1" s="1"/>
  <c r="E357" i="1" s="1"/>
  <c r="D357" i="1" l="1"/>
  <c r="F357" i="1" s="1"/>
  <c r="I356" i="1"/>
  <c r="G357" i="1" l="1"/>
  <c r="H357" i="1" s="1"/>
  <c r="E358" i="1" s="1"/>
  <c r="D358" i="1" l="1"/>
  <c r="F358" i="1" s="1"/>
  <c r="I357" i="1"/>
  <c r="G358" i="1" l="1"/>
  <c r="H358" i="1" s="1"/>
  <c r="E359" i="1" s="1"/>
  <c r="D359" i="1" l="1"/>
  <c r="F359" i="1" s="1"/>
  <c r="I358" i="1"/>
  <c r="G359" i="1" l="1"/>
  <c r="H359" i="1" s="1"/>
  <c r="E360" i="1" s="1"/>
  <c r="D360" i="1" l="1"/>
  <c r="F360" i="1" s="1"/>
  <c r="I359" i="1"/>
  <c r="G360" i="1" l="1"/>
  <c r="H360" i="1" s="1"/>
  <c r="E361" i="1" s="1"/>
  <c r="D361" i="1" l="1"/>
  <c r="F361" i="1" s="1"/>
  <c r="I360" i="1"/>
  <c r="G361" i="1" l="1"/>
  <c r="H361" i="1" s="1"/>
  <c r="E362" i="1" s="1"/>
  <c r="D362" i="1" l="1"/>
  <c r="F362" i="1" s="1"/>
  <c r="I361" i="1"/>
  <c r="G362" i="1" l="1"/>
  <c r="H362" i="1" s="1"/>
  <c r="E363" i="1" s="1"/>
  <c r="D363" i="1" l="1"/>
  <c r="F363" i="1" s="1"/>
  <c r="I362" i="1"/>
  <c r="G363" i="1" l="1"/>
  <c r="H363" i="1" s="1"/>
  <c r="E364" i="1" s="1"/>
  <c r="D364" i="1" l="1"/>
  <c r="F364" i="1" s="1"/>
  <c r="I363" i="1"/>
  <c r="G364" i="1" l="1"/>
  <c r="H364" i="1" s="1"/>
  <c r="E365" i="1" s="1"/>
  <c r="D365" i="1" l="1"/>
  <c r="F365" i="1" s="1"/>
  <c r="I364" i="1"/>
  <c r="G365" i="1" l="1"/>
  <c r="H365" i="1" s="1"/>
  <c r="E366" i="1" s="1"/>
  <c r="D366" i="1" l="1"/>
  <c r="F366" i="1" s="1"/>
  <c r="I365" i="1"/>
  <c r="G366" i="1" l="1"/>
  <c r="H366" i="1" s="1"/>
  <c r="E367" i="1" s="1"/>
  <c r="D367" i="1" l="1"/>
  <c r="F367" i="1" s="1"/>
  <c r="I366" i="1"/>
  <c r="G367" i="1" l="1"/>
  <c r="H367" i="1" s="1"/>
  <c r="E368" i="1" s="1"/>
  <c r="D368" i="1" l="1"/>
  <c r="F368" i="1" s="1"/>
  <c r="I367" i="1"/>
  <c r="G368" i="1" l="1"/>
  <c r="H368" i="1" s="1"/>
  <c r="E369" i="1" s="1"/>
  <c r="D369" i="1" l="1"/>
  <c r="F369" i="1" s="1"/>
  <c r="I368" i="1"/>
  <c r="G369" i="1" l="1"/>
  <c r="H369" i="1" s="1"/>
  <c r="D370" i="1" l="1"/>
  <c r="F370" i="1" s="1"/>
  <c r="E370" i="1" s="1"/>
  <c r="E371" i="1" s="1"/>
  <c r="I369" i="1"/>
  <c r="F371" i="1" l="1"/>
  <c r="G370" i="1" l="1"/>
  <c r="H370" i="1" l="1"/>
  <c r="I370" i="1" s="1"/>
  <c r="G371" i="1"/>
</calcChain>
</file>

<file path=xl/sharedStrings.xml><?xml version="1.0" encoding="utf-8"?>
<sst xmlns="http://schemas.openxmlformats.org/spreadsheetml/2006/main" count="381" uniqueCount="49">
  <si>
    <t>Annual Interest Rate</t>
  </si>
  <si>
    <t>Monthly Amortization Table</t>
  </si>
  <si>
    <t>Repayment Number</t>
  </si>
  <si>
    <t>Opening Balance</t>
  </si>
  <si>
    <t>Loan Repayment</t>
  </si>
  <si>
    <t>Interest Charged</t>
  </si>
  <si>
    <t>Capital Repaid</t>
  </si>
  <si>
    <t>Closing Balance</t>
  </si>
  <si>
    <t>% Capital Outstanding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</si>
  <si>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</si>
  <si>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</si>
  <si>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</si>
  <si>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</si>
  <si>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</si>
  <si>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</si>
  <si>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</si>
  <si>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</si>
  <si>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</si>
  <si>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</si>
  <si>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</si>
  <si>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</si>
  <si>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</si>
  <si>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</si>
  <si>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</si>
  <si>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</si>
  <si>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</si>
  <si>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</si>
  <si>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</si>
  <si>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</si>
  <si>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</si>
  <si>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</si>
  <si>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</si>
  <si>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</si>
  <si>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</si>
  <si>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</si>
  <si>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</si>
  <si>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</si>
  <si>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</si>
  <si>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</si>
  <si>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Loan Start Date</t>
  </si>
  <si>
    <t>Month</t>
  </si>
  <si>
    <t>Loan Calculator</t>
  </si>
  <si>
    <t>Loan Amount</t>
  </si>
  <si>
    <t>Loan Period in Years</t>
  </si>
  <si>
    <t>Monthly Loan Repayment</t>
  </si>
  <si>
    <t>Calculation Results</t>
  </si>
  <si>
    <t>Total Capital Repayment</t>
  </si>
  <si>
    <t>Total Loan Repayments</t>
  </si>
  <si>
    <t>Total Interest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</si>
</sst>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mmm\-yyyy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.5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u/>
      <sz val="8"/>
      <color indexed="12"/>
      <name val="Arial"/>
      <family val="2"/>
    </font>
    <font>
      <b/>
      <u/>
      <sz val="11"/>
      <color indexed="17"/>
      <name val="Arial"/>
      <family val="2"/>
    </font>
    <font>
      <b/>
      <sz val="9.5"/>
      <color theme="0"/>
      <name val="Arial"/>
      <family val="2"/>
    </font>
    <font>
      <b/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3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43" fontId="3" fillId="2" borderId="1" xfId="1" applyFont="1" applyFill="1" applyBorder="1" applyAlignment="1" applyProtection="1">
      <protection locked="0"/>
    </xf>
    <xf numFmtId="10" fontId="3" fillId="2" borderId="1" xfId="0" applyNumberFormat="1" applyFont="1" applyFill="1" applyBorder="1" applyProtection="1">
      <protection locked="0"/>
    </xf>
    <xf numFmtId="165" fontId="3" fillId="2" borderId="1" xfId="1" applyNumberFormat="1" applyFont="1" applyFill="1" applyBorder="1" applyAlignment="1" applyProtection="1">
      <protection locked="0"/>
    </xf>
    <xf numFmtId="0" fontId="3" fillId="0" borderId="0" xfId="3" applyFont="1" applyProtection="1">
      <protection hidden="1"/>
    </xf>
    <xf numFmtId="0" fontId="6" fillId="0" borderId="0" xfId="0" applyFont="1" applyProtection="1">
      <protection hidden="1"/>
    </xf>
    <xf numFmtId="43" fontId="3" fillId="0" borderId="0" xfId="1" applyFont="1" applyAlignment="1" applyProtection="1">
      <protection hidden="1"/>
    </xf>
    <xf numFmtId="0" fontId="8" fillId="0" borderId="0" xfId="4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164" fontId="3" fillId="0" borderId="0" xfId="1" applyNumberFormat="1" applyFont="1" applyAlignment="1" applyProtection="1">
      <protection hidden="1"/>
    </xf>
    <xf numFmtId="14" fontId="3" fillId="2" borderId="1" xfId="1" applyNumberFormat="1" applyFont="1" applyFill="1" applyBorder="1" applyAlignment="1" applyProtection="1">
      <alignment horizontal="right"/>
      <protection locked="0"/>
    </xf>
    <xf numFmtId="0" fontId="9" fillId="3" borderId="2" xfId="1" applyNumberFormat="1" applyFont="1" applyFill="1" applyBorder="1" applyAlignment="1" applyProtection="1">
      <alignment horizontal="left"/>
      <protection hidden="1"/>
    </xf>
    <xf numFmtId="0" fontId="9" fillId="3" borderId="2" xfId="1" applyNumberFormat="1" applyFont="1" applyFill="1" applyBorder="1" applyAlignment="1" applyProtection="1">
      <protection hidden="1"/>
    </xf>
    <xf numFmtId="166" fontId="10" fillId="4" borderId="1" xfId="5" applyNumberFormat="1" applyFont="1" applyFill="1" applyBorder="1" applyAlignment="1" applyProtection="1">
      <alignment horizontal="center" vertical="center" wrapText="1"/>
      <protection hidden="1"/>
    </xf>
    <xf numFmtId="166" fontId="3" fillId="0" borderId="0" xfId="5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167" fontId="3" fillId="5" borderId="1" xfId="1" applyNumberFormat="1" applyFont="1" applyFill="1" applyBorder="1" applyAlignment="1" applyProtection="1">
      <protection hidden="1"/>
    </xf>
    <xf numFmtId="167" fontId="3" fillId="5" borderId="1" xfId="0" applyNumberFormat="1" applyFont="1" applyFill="1" applyBorder="1" applyProtection="1">
      <protection hidden="1"/>
    </xf>
    <xf numFmtId="167" fontId="3" fillId="2" borderId="1" xfId="1" applyNumberFormat="1" applyFont="1" applyFill="1" applyBorder="1" applyAlignment="1" applyProtection="1"/>
    <xf numFmtId="0" fontId="2" fillId="0" borderId="0" xfId="0" applyFont="1" applyAlignment="1" applyProtection="1">
      <alignment horizontal="center" vertical="center"/>
      <protection hidden="1"/>
    </xf>
  </cellXfs>
  <cellStyles count="6">
    <cellStyle name="Comma" xfId="1" builtinId="3"/>
    <cellStyle name="Hyperlink" xfId="4" builtinId="8"/>
    <cellStyle name="Normal" xfId="0" builtinId="0"/>
    <cellStyle name="Normal_Amortisation" xfId="5" xr:uid="{039F0903-6CA5-4153-B044-66F593BE451C}"/>
    <cellStyle name="Normal_Web Site Outlay" xfId="3" xr:uid="{709D8A4B-FA6C-4FFC-8024-9E34DAF1D7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DAA-4BC8-814A-459072DC09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DAA-4BC8-814A-459072DC09E9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AA-4BC8-814A-459072DC09E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AA-4BC8-814A-459072DC09E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'Loan Calculator'!$G$4:$G$5</c:f>
              <c:strCache>
                <c:ptCount val="2"/>
                <c:pt idx="0">
                  <c:v>Total Interest Paid</c:v>
                </c:pt>
                <c:pt idx="1">
                  <c:v>Total Capital Repayment</c:v>
                </c:pt>
              </c:strCache>
            </c:strRef>
          </c:cat>
          <c:val>
            <c:numRef>
              <c:f>'Loan Calculator'!$H$4:$H$5</c:f>
              <c:numCache>
                <c:formatCode>_(* #,##0_);_(* \(#,##0\);_(* "-"??_);_(@_)</c:formatCode>
                <c:ptCount val="2"/>
                <c:pt idx="0">
                  <c:v>3733694.65809735</c:v>
                </c:pt>
                <c:pt idx="1">
                  <c:v>4000000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A-4BC8-814A-459072DC09E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0</xdr:row>
      <xdr:rowOff>0</xdr:rowOff>
    </xdr:from>
    <xdr:to>
      <xdr:col>14</xdr:col>
      <xdr:colOff>352425</xdr:colOff>
      <xdr:row>9</xdr:row>
      <xdr:rowOff>514350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C7C0D8-3D50-4D73-8A3A-95379E02E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E4A0-F74A-4BEB-A867-0F3EF6B3926C}">
  <dimension ref="A1:I371"/>
  <sheetViews>
    <sheetView tabSelected="1" workbookViewId="0">
      <pane ySplit="10" topLeftCell="A11" activePane="bottomLeft" state="frozen"/>
      <selection pane="bottomLeft" sqref="A1:C6"/>
    </sheetView>
  </sheetViews>
  <sheetFormatPr defaultRowHeight="15" x14ac:dyDescent="0.25"/>
  <cols>
    <col min="2" max="2" width="11.85546875" customWidth="1"/>
    <col min="3" max="3" width="12" customWidth="1"/>
    <col min="4" max="4" width="25.140625" customWidth="1"/>
    <col min="5" max="5" width="14.28515625" customWidth="1"/>
    <col min="6" max="6" width="13.140625" customWidth="1"/>
    <col min="7" max="7" width="24.28515625" customWidth="1"/>
    <col min="8" max="8" width="15.5703125" customWidth="1"/>
    <col min="9" max="9" width="11.5703125" customWidth="1"/>
  </cols>
  <sheetData>
    <row r="1" spans="1:9" ht="15.75" customHeight="1" x14ac:dyDescent="0.25">
      <c r="A1" s="22" t="s">
        <v>41</v>
      </c>
      <c r="B1" s="22"/>
      <c r="C1" s="22"/>
      <c r="D1" s="1"/>
    </row>
    <row r="2" spans="1:9" x14ac:dyDescent="0.25">
      <c r="A2" s="22"/>
      <c r="B2" s="22"/>
      <c r="C2" s="22"/>
      <c r="D2" s="15" t="s">
        <v>42</v>
      </c>
      <c r="E2" s="3">
        <v>4000000</v>
      </c>
      <c r="G2" s="2" t="s">
        <v>45</v>
      </c>
      <c r="H2" s="1"/>
    </row>
    <row r="3" spans="1:9" x14ac:dyDescent="0.25">
      <c r="A3" s="22"/>
      <c r="B3" s="22"/>
      <c r="C3" s="22"/>
      <c r="D3" s="15" t="s">
        <v>0</v>
      </c>
      <c r="E3" s="4">
        <v>7.4999999999999997E-2</v>
      </c>
      <c r="G3" s="14" t="s">
        <v>44</v>
      </c>
      <c r="H3" s="19">
        <f>E5</f>
        <v>32223.727742072289</v>
      </c>
    </row>
    <row r="4" spans="1:9" x14ac:dyDescent="0.25">
      <c r="A4" s="22"/>
      <c r="B4" s="22"/>
      <c r="C4" s="22"/>
      <c r="D4" s="15" t="s">
        <v>43</v>
      </c>
      <c r="E4" s="5">
        <v>20</v>
      </c>
      <c r="G4" s="14" t="s">
        <v>48</v>
      </c>
      <c r="H4" s="20">
        <f>H6-H5</f>
        <v>3733694.65809735</v>
      </c>
    </row>
    <row r="5" spans="1:9" x14ac:dyDescent="0.25">
      <c r="A5" s="22"/>
      <c r="B5" s="22"/>
      <c r="C5" s="22"/>
      <c r="D5" s="15" t="s">
        <v>44</v>
      </c>
      <c r="E5" s="21">
        <f>PMT(E3/12,E4*12,-E2,0,0)</f>
        <v>32223.727742072289</v>
      </c>
      <c r="G5" s="14" t="s">
        <v>46</v>
      </c>
      <c r="H5" s="20">
        <f>E2</f>
        <v>4000000</v>
      </c>
    </row>
    <row r="6" spans="1:9" x14ac:dyDescent="0.25">
      <c r="A6" s="22"/>
      <c r="B6" s="22"/>
      <c r="C6" s="22"/>
      <c r="D6" s="15" t="s">
        <v>39</v>
      </c>
      <c r="E6" s="13">
        <v>43831</v>
      </c>
      <c r="G6" s="14" t="s">
        <v>47</v>
      </c>
      <c r="H6" s="20">
        <f>H3*12*E4</f>
        <v>7733694.65809735</v>
      </c>
    </row>
    <row r="9" spans="1:9" ht="15.75" x14ac:dyDescent="0.25">
      <c r="A9" s="6"/>
      <c r="B9" s="6"/>
      <c r="D9" s="7" t="s">
        <v>1</v>
      </c>
      <c r="E9" s="8"/>
      <c r="F9" s="8"/>
      <c r="G9" s="8"/>
      <c r="H9" s="8"/>
      <c r="I9" s="9"/>
    </row>
    <row r="10" spans="1:9" ht="42" customHeight="1" x14ac:dyDescent="0.25">
      <c r="A10" s="16" t="s">
        <v>40</v>
      </c>
      <c r="B10" s="16" t="s">
        <v>40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</row>
    <row r="11" spans="1:9" x14ac:dyDescent="0.25">
      <c r="A11" s="6" t="s">
        <v>9</v>
      </c>
      <c r="B11" s="17">
        <f>DATE(YEAR(E6),MONTH(E6)+1,1-1)</f>
        <v>43861</v>
      </c>
      <c r="C11" s="11">
        <v>1</v>
      </c>
      <c r="D11" s="12">
        <f>E2</f>
        <v>4000000</v>
      </c>
      <c r="E11" s="8">
        <f>E5</f>
        <v>32223.727742072289</v>
      </c>
      <c r="F11" s="8">
        <f>D11*$E$3/12</f>
        <v>25000</v>
      </c>
      <c r="G11" s="8">
        <f>E11-F11</f>
        <v>7223.7277420722894</v>
      </c>
      <c r="H11" s="8">
        <f>IF(ROUND(D11-G11,0)=0,0,D11-G11)</f>
        <v>3992776.2722579278</v>
      </c>
      <c r="I11" s="10">
        <f t="shared" ref="I11:I74" si="0">H11/$E$2</f>
        <v>0.99819406806448197</v>
      </c>
    </row>
    <row r="12" spans="1:9" x14ac:dyDescent="0.25">
      <c r="A12" s="6" t="s">
        <v>9</v>
      </c>
      <c r="B12" s="18">
        <f>DATE(YEAR(B11),MONTH(B11)+2,1-1)</f>
        <v>43890</v>
      </c>
      <c r="C12" s="11">
        <v>2</v>
      </c>
      <c r="D12" s="8">
        <f>IF(ROUND(H11,0)=0,0,H11)</f>
        <v>3992776.2722579278</v>
      </c>
      <c r="E12" s="8">
        <f>IF(H11=0,0,IF(H11&lt;$E$5,H11+F12,$E$5))</f>
        <v>32223.727742072289</v>
      </c>
      <c r="F12" s="8">
        <f t="shared" ref="F12:F75" si="1">D12*$E$3/12</f>
        <v>24954.851701612046</v>
      </c>
      <c r="G12" s="8">
        <f t="shared" ref="G12:G75" si="2">E12-F12</f>
        <v>7268.8760404602435</v>
      </c>
      <c r="H12" s="8">
        <f t="shared" ref="H12:H75" si="3">IF(ROUND(D12-G12,0)=0,0,D12-G12)</f>
        <v>3985507.3962174677</v>
      </c>
      <c r="I12" s="10">
        <f t="shared" si="0"/>
        <v>0.99637684905436696</v>
      </c>
    </row>
    <row r="13" spans="1:9" x14ac:dyDescent="0.25">
      <c r="A13" s="6" t="s">
        <v>9</v>
      </c>
      <c r="B13" s="18">
        <f t="shared" ref="B13:B76" si="4">DATE(YEAR(B12),MONTH(B12)+2,1-1)</f>
        <v>43921</v>
      </c>
      <c r="C13" s="11">
        <v>3</v>
      </c>
      <c r="D13" s="8">
        <f t="shared" ref="D13:D76" si="5">IF(ROUND(H12,0)=0,0,H12)</f>
        <v>3985507.3962174677</v>
      </c>
      <c r="E13" s="8">
        <f t="shared" ref="E13:E75" si="6">IF(H12=0,0,IF(H12&lt;$E$5,H12+F13,$E$5))</f>
        <v>32223.727742072289</v>
      </c>
      <c r="F13" s="8">
        <f t="shared" si="1"/>
        <v>24909.421226359173</v>
      </c>
      <c r="G13" s="8">
        <f t="shared" si="2"/>
        <v>7314.3065157131168</v>
      </c>
      <c r="H13" s="8">
        <f t="shared" si="3"/>
        <v>3978193.0897017545</v>
      </c>
      <c r="I13" s="10">
        <f t="shared" si="0"/>
        <v>0.99454827242543864</v>
      </c>
    </row>
    <row r="14" spans="1:9" x14ac:dyDescent="0.25">
      <c r="A14" s="6" t="s">
        <v>9</v>
      </c>
      <c r="B14" s="18">
        <f t="shared" si="4"/>
        <v>43951</v>
      </c>
      <c r="C14" s="11">
        <v>4</v>
      </c>
      <c r="D14" s="8">
        <f t="shared" si="5"/>
        <v>3978193.0897017545</v>
      </c>
      <c r="E14" s="8">
        <f t="shared" si="6"/>
        <v>32223.727742072289</v>
      </c>
      <c r="F14" s="8">
        <f t="shared" si="1"/>
        <v>24863.706810635966</v>
      </c>
      <c r="G14" s="8">
        <f t="shared" si="2"/>
        <v>7360.0209314363237</v>
      </c>
      <c r="H14" s="8">
        <f t="shared" si="3"/>
        <v>3970833.0687703183</v>
      </c>
      <c r="I14" s="10">
        <f t="shared" si="0"/>
        <v>0.99270826719257954</v>
      </c>
    </row>
    <row r="15" spans="1:9" x14ac:dyDescent="0.25">
      <c r="A15" s="6" t="s">
        <v>9</v>
      </c>
      <c r="B15" s="18">
        <f t="shared" si="4"/>
        <v>43982</v>
      </c>
      <c r="C15" s="11">
        <v>5</v>
      </c>
      <c r="D15" s="8">
        <f t="shared" si="5"/>
        <v>3970833.0687703183</v>
      </c>
      <c r="E15" s="8">
        <f t="shared" si="6"/>
        <v>32223.727742072289</v>
      </c>
      <c r="F15" s="8">
        <f t="shared" si="1"/>
        <v>24817.706679814492</v>
      </c>
      <c r="G15" s="8">
        <f t="shared" si="2"/>
        <v>7406.0210622577979</v>
      </c>
      <c r="H15" s="8">
        <f t="shared" si="3"/>
        <v>3963427.0477080606</v>
      </c>
      <c r="I15" s="10">
        <f t="shared" si="0"/>
        <v>0.99085676192701511</v>
      </c>
    </row>
    <row r="16" spans="1:9" x14ac:dyDescent="0.25">
      <c r="A16" s="6" t="s">
        <v>9</v>
      </c>
      <c r="B16" s="18">
        <f t="shared" si="4"/>
        <v>44012</v>
      </c>
      <c r="C16" s="11">
        <v>6</v>
      </c>
      <c r="D16" s="8">
        <f t="shared" si="5"/>
        <v>3963427.0477080606</v>
      </c>
      <c r="E16" s="8">
        <f t="shared" si="6"/>
        <v>32223.727742072289</v>
      </c>
      <c r="F16" s="8">
        <f t="shared" si="1"/>
        <v>24771.419048175376</v>
      </c>
      <c r="G16" s="8">
        <f t="shared" si="2"/>
        <v>7452.3086938969136</v>
      </c>
      <c r="H16" s="8">
        <f t="shared" si="3"/>
        <v>3955974.7390141636</v>
      </c>
      <c r="I16" s="10">
        <f t="shared" si="0"/>
        <v>0.98899368475354088</v>
      </c>
    </row>
    <row r="17" spans="1:9" x14ac:dyDescent="0.25">
      <c r="A17" s="6" t="s">
        <v>9</v>
      </c>
      <c r="B17" s="18">
        <f t="shared" si="4"/>
        <v>44043</v>
      </c>
      <c r="C17" s="11">
        <v>7</v>
      </c>
      <c r="D17" s="8">
        <f t="shared" si="5"/>
        <v>3955974.7390141636</v>
      </c>
      <c r="E17" s="8">
        <f t="shared" si="6"/>
        <v>32223.727742072289</v>
      </c>
      <c r="F17" s="8">
        <f t="shared" si="1"/>
        <v>24724.842118838522</v>
      </c>
      <c r="G17" s="8">
        <f t="shared" si="2"/>
        <v>7498.8856232337675</v>
      </c>
      <c r="H17" s="8">
        <f t="shared" si="3"/>
        <v>3948475.8533909298</v>
      </c>
      <c r="I17" s="10">
        <f t="shared" si="0"/>
        <v>0.98711896334773241</v>
      </c>
    </row>
    <row r="18" spans="1:9" x14ac:dyDescent="0.25">
      <c r="A18" s="6" t="s">
        <v>9</v>
      </c>
      <c r="B18" s="18">
        <f t="shared" si="4"/>
        <v>44074</v>
      </c>
      <c r="C18" s="11">
        <v>8</v>
      </c>
      <c r="D18" s="8">
        <f t="shared" si="5"/>
        <v>3948475.8533909298</v>
      </c>
      <c r="E18" s="8">
        <f t="shared" si="6"/>
        <v>32223.727742072289</v>
      </c>
      <c r="F18" s="8">
        <f t="shared" si="1"/>
        <v>24677.974083693309</v>
      </c>
      <c r="G18" s="8">
        <f t="shared" si="2"/>
        <v>7545.7536583789806</v>
      </c>
      <c r="H18" s="8">
        <f t="shared" si="3"/>
        <v>3940930.0997325508</v>
      </c>
      <c r="I18" s="10">
        <f t="shared" si="0"/>
        <v>0.98523252493313773</v>
      </c>
    </row>
    <row r="19" spans="1:9" x14ac:dyDescent="0.25">
      <c r="A19" s="6" t="s">
        <v>9</v>
      </c>
      <c r="B19" s="18">
        <f t="shared" si="4"/>
        <v>44104</v>
      </c>
      <c r="C19" s="11">
        <v>9</v>
      </c>
      <c r="D19" s="8">
        <f t="shared" si="5"/>
        <v>3940930.0997325508</v>
      </c>
      <c r="E19" s="8">
        <f t="shared" si="6"/>
        <v>32223.727742072289</v>
      </c>
      <c r="F19" s="8">
        <f t="shared" si="1"/>
        <v>24630.81312332844</v>
      </c>
      <c r="G19" s="8">
        <f t="shared" si="2"/>
        <v>7592.9146187438491</v>
      </c>
      <c r="H19" s="8">
        <f t="shared" si="3"/>
        <v>3933337.1851138067</v>
      </c>
      <c r="I19" s="10">
        <f t="shared" si="0"/>
        <v>0.9833342962784517</v>
      </c>
    </row>
    <row r="20" spans="1:9" x14ac:dyDescent="0.25">
      <c r="A20" s="6" t="s">
        <v>9</v>
      </c>
      <c r="B20" s="18">
        <f t="shared" si="4"/>
        <v>44135</v>
      </c>
      <c r="C20" s="11">
        <v>10</v>
      </c>
      <c r="D20" s="8">
        <f t="shared" si="5"/>
        <v>3933337.1851138067</v>
      </c>
      <c r="E20" s="8">
        <f t="shared" si="6"/>
        <v>32223.727742072289</v>
      </c>
      <c r="F20" s="8">
        <f t="shared" si="1"/>
        <v>24583.357406961291</v>
      </c>
      <c r="G20" s="8">
        <f t="shared" si="2"/>
        <v>7640.370335110998</v>
      </c>
      <c r="H20" s="8">
        <f t="shared" si="3"/>
        <v>3925696.8147786958</v>
      </c>
      <c r="I20" s="10">
        <f t="shared" si="0"/>
        <v>0.98142420369467398</v>
      </c>
    </row>
    <row r="21" spans="1:9" x14ac:dyDescent="0.25">
      <c r="A21" s="6" t="s">
        <v>9</v>
      </c>
      <c r="B21" s="18">
        <f t="shared" si="4"/>
        <v>44165</v>
      </c>
      <c r="C21" s="11">
        <v>11</v>
      </c>
      <c r="D21" s="8">
        <f t="shared" si="5"/>
        <v>3925696.8147786958</v>
      </c>
      <c r="E21" s="8">
        <f t="shared" si="6"/>
        <v>32223.727742072289</v>
      </c>
      <c r="F21" s="8">
        <f t="shared" si="1"/>
        <v>24535.605092366848</v>
      </c>
      <c r="G21" s="8">
        <f t="shared" si="2"/>
        <v>7688.1226497054413</v>
      </c>
      <c r="H21" s="8">
        <f t="shared" si="3"/>
        <v>3918008.6921289903</v>
      </c>
      <c r="I21" s="10">
        <f t="shared" si="0"/>
        <v>0.97950217303224762</v>
      </c>
    </row>
    <row r="22" spans="1:9" x14ac:dyDescent="0.25">
      <c r="A22" s="6" t="s">
        <v>9</v>
      </c>
      <c r="B22" s="18">
        <f t="shared" si="4"/>
        <v>44196</v>
      </c>
      <c r="C22" s="11">
        <v>12</v>
      </c>
      <c r="D22" s="8">
        <f t="shared" si="5"/>
        <v>3918008.6921289903</v>
      </c>
      <c r="E22" s="8">
        <f t="shared" si="6"/>
        <v>32223.727742072289</v>
      </c>
      <c r="F22" s="8">
        <f t="shared" si="1"/>
        <v>24487.554325806192</v>
      </c>
      <c r="G22" s="8">
        <f t="shared" si="2"/>
        <v>7736.1734162660978</v>
      </c>
      <c r="H22" s="8">
        <f t="shared" si="3"/>
        <v>3910272.5187127241</v>
      </c>
      <c r="I22" s="10">
        <f t="shared" si="0"/>
        <v>0.97756812967818107</v>
      </c>
    </row>
    <row r="23" spans="1:9" x14ac:dyDescent="0.25">
      <c r="A23" s="6" t="s">
        <v>10</v>
      </c>
      <c r="B23" s="18">
        <f t="shared" si="4"/>
        <v>44227</v>
      </c>
      <c r="C23" s="11">
        <v>13</v>
      </c>
      <c r="D23" s="8">
        <f t="shared" si="5"/>
        <v>3910272.5187127241</v>
      </c>
      <c r="E23" s="8">
        <f t="shared" si="6"/>
        <v>32223.727742072289</v>
      </c>
      <c r="F23" s="8">
        <f t="shared" si="1"/>
        <v>24439.203241954525</v>
      </c>
      <c r="G23" s="8">
        <f t="shared" si="2"/>
        <v>7784.5245001177645</v>
      </c>
      <c r="H23" s="8">
        <f t="shared" si="3"/>
        <v>3902487.9942126065</v>
      </c>
      <c r="I23" s="10">
        <f t="shared" si="0"/>
        <v>0.97562199855315157</v>
      </c>
    </row>
    <row r="24" spans="1:9" x14ac:dyDescent="0.25">
      <c r="A24" s="6" t="s">
        <v>10</v>
      </c>
      <c r="B24" s="18">
        <f t="shared" si="4"/>
        <v>44255</v>
      </c>
      <c r="C24" s="11">
        <v>14</v>
      </c>
      <c r="D24" s="8">
        <f t="shared" si="5"/>
        <v>3902487.9942126065</v>
      </c>
      <c r="E24" s="8">
        <f t="shared" si="6"/>
        <v>32223.727742072289</v>
      </c>
      <c r="F24" s="8">
        <f t="shared" si="1"/>
        <v>24390.549963828787</v>
      </c>
      <c r="G24" s="8">
        <f t="shared" si="2"/>
        <v>7833.177778243502</v>
      </c>
      <c r="H24" s="8">
        <f t="shared" si="3"/>
        <v>3894654.8164343629</v>
      </c>
      <c r="I24" s="10">
        <f t="shared" si="0"/>
        <v>0.97366370410859071</v>
      </c>
    </row>
    <row r="25" spans="1:9" x14ac:dyDescent="0.25">
      <c r="A25" s="6" t="s">
        <v>10</v>
      </c>
      <c r="B25" s="18">
        <f t="shared" si="4"/>
        <v>44286</v>
      </c>
      <c r="C25" s="11">
        <v>15</v>
      </c>
      <c r="D25" s="8">
        <f t="shared" si="5"/>
        <v>3894654.8164343629</v>
      </c>
      <c r="E25" s="8">
        <f t="shared" si="6"/>
        <v>32223.727742072289</v>
      </c>
      <c r="F25" s="8">
        <f t="shared" si="1"/>
        <v>24341.592602714765</v>
      </c>
      <c r="G25" s="8">
        <f t="shared" si="2"/>
        <v>7882.1351393575242</v>
      </c>
      <c r="H25" s="8">
        <f t="shared" si="3"/>
        <v>3886772.6812950056</v>
      </c>
      <c r="I25" s="10">
        <f t="shared" si="0"/>
        <v>0.97169317032375135</v>
      </c>
    </row>
    <row r="26" spans="1:9" x14ac:dyDescent="0.25">
      <c r="A26" s="6" t="s">
        <v>10</v>
      </c>
      <c r="B26" s="18">
        <f t="shared" si="4"/>
        <v>44316</v>
      </c>
      <c r="C26" s="11">
        <v>16</v>
      </c>
      <c r="D26" s="8">
        <f t="shared" si="5"/>
        <v>3886772.6812950056</v>
      </c>
      <c r="E26" s="8">
        <f t="shared" si="6"/>
        <v>32223.727742072289</v>
      </c>
      <c r="F26" s="8">
        <f t="shared" si="1"/>
        <v>24292.329258093785</v>
      </c>
      <c r="G26" s="8">
        <f t="shared" si="2"/>
        <v>7931.3984839785044</v>
      </c>
      <c r="H26" s="8">
        <f t="shared" si="3"/>
        <v>3878841.282811027</v>
      </c>
      <c r="I26" s="10">
        <f t="shared" si="0"/>
        <v>0.96971032070275676</v>
      </c>
    </row>
    <row r="27" spans="1:9" x14ac:dyDescent="0.25">
      <c r="A27" s="6" t="s">
        <v>10</v>
      </c>
      <c r="B27" s="18">
        <f t="shared" si="4"/>
        <v>44347</v>
      </c>
      <c r="C27" s="11">
        <v>17</v>
      </c>
      <c r="D27" s="8">
        <f t="shared" si="5"/>
        <v>3878841.282811027</v>
      </c>
      <c r="E27" s="8">
        <f t="shared" si="6"/>
        <v>32223.727742072289</v>
      </c>
      <c r="F27" s="8">
        <f t="shared" si="1"/>
        <v>24242.758017568918</v>
      </c>
      <c r="G27" s="8">
        <f t="shared" si="2"/>
        <v>7980.9697245033713</v>
      </c>
      <c r="H27" s="8">
        <f t="shared" si="3"/>
        <v>3870860.3130865237</v>
      </c>
      <c r="I27" s="10">
        <f t="shared" si="0"/>
        <v>0.96771507827163095</v>
      </c>
    </row>
    <row r="28" spans="1:9" x14ac:dyDescent="0.25">
      <c r="A28" s="6" t="s">
        <v>10</v>
      </c>
      <c r="B28" s="18">
        <f t="shared" si="4"/>
        <v>44377</v>
      </c>
      <c r="C28" s="11">
        <v>18</v>
      </c>
      <c r="D28" s="8">
        <f t="shared" si="5"/>
        <v>3870860.3130865237</v>
      </c>
      <c r="E28" s="8">
        <f t="shared" si="6"/>
        <v>32223.727742072289</v>
      </c>
      <c r="F28" s="8">
        <f t="shared" si="1"/>
        <v>24192.876956790773</v>
      </c>
      <c r="G28" s="8">
        <f t="shared" si="2"/>
        <v>8030.8507852815164</v>
      </c>
      <c r="H28" s="8">
        <f t="shared" si="3"/>
        <v>3862829.4623012422</v>
      </c>
      <c r="I28" s="10">
        <f t="shared" si="0"/>
        <v>0.96570736557531056</v>
      </c>
    </row>
    <row r="29" spans="1:9" x14ac:dyDescent="0.25">
      <c r="A29" s="6" t="s">
        <v>10</v>
      </c>
      <c r="B29" s="18">
        <f t="shared" si="4"/>
        <v>44408</v>
      </c>
      <c r="C29" s="11">
        <v>19</v>
      </c>
      <c r="D29" s="8">
        <f t="shared" si="5"/>
        <v>3862829.4623012422</v>
      </c>
      <c r="E29" s="8">
        <f t="shared" si="6"/>
        <v>32223.727742072289</v>
      </c>
      <c r="F29" s="8">
        <f t="shared" si="1"/>
        <v>24142.684139382764</v>
      </c>
      <c r="G29" s="8">
        <f t="shared" si="2"/>
        <v>8081.0436026895259</v>
      </c>
      <c r="H29" s="8">
        <f t="shared" si="3"/>
        <v>3854748.4186985525</v>
      </c>
      <c r="I29" s="10">
        <f t="shared" si="0"/>
        <v>0.96368710467463814</v>
      </c>
    </row>
    <row r="30" spans="1:9" x14ac:dyDescent="0.25">
      <c r="A30" s="6" t="s">
        <v>10</v>
      </c>
      <c r="B30" s="18">
        <f t="shared" si="4"/>
        <v>44439</v>
      </c>
      <c r="C30" s="11">
        <v>20</v>
      </c>
      <c r="D30" s="8">
        <f t="shared" si="5"/>
        <v>3854748.4186985525</v>
      </c>
      <c r="E30" s="8">
        <f t="shared" si="6"/>
        <v>32223.727742072289</v>
      </c>
      <c r="F30" s="8">
        <f t="shared" si="1"/>
        <v>24092.177616865953</v>
      </c>
      <c r="G30" s="8">
        <f t="shared" si="2"/>
        <v>8131.5501252063368</v>
      </c>
      <c r="H30" s="8">
        <f t="shared" si="3"/>
        <v>3846616.8685733462</v>
      </c>
      <c r="I30" s="10">
        <f t="shared" si="0"/>
        <v>0.96165421714333654</v>
      </c>
    </row>
    <row r="31" spans="1:9" x14ac:dyDescent="0.25">
      <c r="A31" s="6" t="s">
        <v>10</v>
      </c>
      <c r="B31" s="18">
        <f t="shared" si="4"/>
        <v>44469</v>
      </c>
      <c r="C31" s="11">
        <v>21</v>
      </c>
      <c r="D31" s="8">
        <f t="shared" si="5"/>
        <v>3846616.8685733462</v>
      </c>
      <c r="E31" s="8">
        <f t="shared" si="6"/>
        <v>32223.727742072289</v>
      </c>
      <c r="F31" s="8">
        <f t="shared" si="1"/>
        <v>24041.355428583411</v>
      </c>
      <c r="G31" s="8">
        <f t="shared" si="2"/>
        <v>8182.3723134888787</v>
      </c>
      <c r="H31" s="8">
        <f t="shared" si="3"/>
        <v>3838434.4962598574</v>
      </c>
      <c r="I31" s="10">
        <f t="shared" si="0"/>
        <v>0.95960862406496439</v>
      </c>
    </row>
    <row r="32" spans="1:9" x14ac:dyDescent="0.25">
      <c r="A32" s="6" t="s">
        <v>10</v>
      </c>
      <c r="B32" s="18">
        <f t="shared" si="4"/>
        <v>44500</v>
      </c>
      <c r="C32" s="11">
        <v>22</v>
      </c>
      <c r="D32" s="8">
        <f t="shared" si="5"/>
        <v>3838434.4962598574</v>
      </c>
      <c r="E32" s="8">
        <f t="shared" si="6"/>
        <v>32223.727742072289</v>
      </c>
      <c r="F32" s="8">
        <f t="shared" si="1"/>
        <v>23990.215601624106</v>
      </c>
      <c r="G32" s="8">
        <f t="shared" si="2"/>
        <v>8233.5121404481833</v>
      </c>
      <c r="H32" s="8">
        <f t="shared" si="3"/>
        <v>3830200.9841194092</v>
      </c>
      <c r="I32" s="10">
        <f t="shared" si="0"/>
        <v>0.95755024602985228</v>
      </c>
    </row>
    <row r="33" spans="1:9" x14ac:dyDescent="0.25">
      <c r="A33" s="6" t="s">
        <v>10</v>
      </c>
      <c r="B33" s="18">
        <f t="shared" si="4"/>
        <v>44530</v>
      </c>
      <c r="C33" s="11">
        <v>23</v>
      </c>
      <c r="D33" s="8">
        <f t="shared" si="5"/>
        <v>3830200.9841194092</v>
      </c>
      <c r="E33" s="8">
        <f t="shared" si="6"/>
        <v>32223.727742072289</v>
      </c>
      <c r="F33" s="8">
        <f t="shared" si="1"/>
        <v>23938.756150746307</v>
      </c>
      <c r="G33" s="8">
        <f t="shared" si="2"/>
        <v>8284.9715913259824</v>
      </c>
      <c r="H33" s="8">
        <f t="shared" si="3"/>
        <v>3821916.0125280833</v>
      </c>
      <c r="I33" s="10">
        <f t="shared" si="0"/>
        <v>0.95547900313202083</v>
      </c>
    </row>
    <row r="34" spans="1:9" x14ac:dyDescent="0.25">
      <c r="A34" s="6" t="s">
        <v>10</v>
      </c>
      <c r="B34" s="18">
        <f t="shared" si="4"/>
        <v>44561</v>
      </c>
      <c r="C34" s="11">
        <v>24</v>
      </c>
      <c r="D34" s="8">
        <f t="shared" si="5"/>
        <v>3821916.0125280833</v>
      </c>
      <c r="E34" s="8">
        <f t="shared" si="6"/>
        <v>32223.727742072289</v>
      </c>
      <c r="F34" s="8">
        <f t="shared" si="1"/>
        <v>23886.975078300518</v>
      </c>
      <c r="G34" s="8">
        <f t="shared" si="2"/>
        <v>8336.752663771771</v>
      </c>
      <c r="H34" s="8">
        <f t="shared" si="3"/>
        <v>3813579.2598643117</v>
      </c>
      <c r="I34" s="10">
        <f t="shared" si="0"/>
        <v>0.95339481496607792</v>
      </c>
    </row>
    <row r="35" spans="1:9" x14ac:dyDescent="0.25">
      <c r="A35" s="6" t="s">
        <v>11</v>
      </c>
      <c r="B35" s="18">
        <f t="shared" si="4"/>
        <v>44592</v>
      </c>
      <c r="C35" s="11">
        <v>25</v>
      </c>
      <c r="D35" s="8">
        <f t="shared" si="5"/>
        <v>3813579.2598643117</v>
      </c>
      <c r="E35" s="8">
        <f t="shared" si="6"/>
        <v>32223.727742072289</v>
      </c>
      <c r="F35" s="8">
        <f t="shared" si="1"/>
        <v>23834.870374151946</v>
      </c>
      <c r="G35" s="8">
        <f t="shared" si="2"/>
        <v>8388.8573679203437</v>
      </c>
      <c r="H35" s="8">
        <f t="shared" si="3"/>
        <v>3805190.4024963914</v>
      </c>
      <c r="I35" s="10">
        <f t="shared" si="0"/>
        <v>0.95129760062409785</v>
      </c>
    </row>
    <row r="36" spans="1:9" x14ac:dyDescent="0.25">
      <c r="A36" s="6" t="s">
        <v>11</v>
      </c>
      <c r="B36" s="18">
        <f t="shared" si="4"/>
        <v>44620</v>
      </c>
      <c r="C36" s="11">
        <v>26</v>
      </c>
      <c r="D36" s="8">
        <f t="shared" si="5"/>
        <v>3805190.4024963914</v>
      </c>
      <c r="E36" s="8">
        <f t="shared" si="6"/>
        <v>32223.727742072289</v>
      </c>
      <c r="F36" s="8">
        <f t="shared" si="1"/>
        <v>23782.440015602446</v>
      </c>
      <c r="G36" s="8">
        <f t="shared" si="2"/>
        <v>8441.2877264698436</v>
      </c>
      <c r="H36" s="8">
        <f t="shared" si="3"/>
        <v>3796749.1147699216</v>
      </c>
      <c r="I36" s="10">
        <f t="shared" si="0"/>
        <v>0.94918727869248043</v>
      </c>
    </row>
    <row r="37" spans="1:9" x14ac:dyDescent="0.25">
      <c r="A37" s="6" t="s">
        <v>11</v>
      </c>
      <c r="B37" s="18">
        <f t="shared" si="4"/>
        <v>44651</v>
      </c>
      <c r="C37" s="11">
        <v>27</v>
      </c>
      <c r="D37" s="8">
        <f t="shared" si="5"/>
        <v>3796749.1147699216</v>
      </c>
      <c r="E37" s="8">
        <f t="shared" si="6"/>
        <v>32223.727742072289</v>
      </c>
      <c r="F37" s="8">
        <f t="shared" si="1"/>
        <v>23729.681967312008</v>
      </c>
      <c r="G37" s="8">
        <f t="shared" si="2"/>
        <v>8494.0457747602813</v>
      </c>
      <c r="H37" s="8">
        <f t="shared" si="3"/>
        <v>3788255.0689951614</v>
      </c>
      <c r="I37" s="10">
        <f t="shared" si="0"/>
        <v>0.94706376724879038</v>
      </c>
    </row>
    <row r="38" spans="1:9" x14ac:dyDescent="0.25">
      <c r="A38" s="6" t="s">
        <v>11</v>
      </c>
      <c r="B38" s="18">
        <f t="shared" si="4"/>
        <v>44681</v>
      </c>
      <c r="C38" s="11">
        <v>28</v>
      </c>
      <c r="D38" s="8">
        <f t="shared" si="5"/>
        <v>3788255.0689951614</v>
      </c>
      <c r="E38" s="8">
        <f t="shared" si="6"/>
        <v>32223.727742072289</v>
      </c>
      <c r="F38" s="8">
        <f t="shared" si="1"/>
        <v>23676.594181219756</v>
      </c>
      <c r="G38" s="8">
        <f t="shared" si="2"/>
        <v>8547.1335608525333</v>
      </c>
      <c r="H38" s="8">
        <f t="shared" si="3"/>
        <v>3779707.9354343088</v>
      </c>
      <c r="I38" s="10">
        <f t="shared" si="0"/>
        <v>0.94492698385857721</v>
      </c>
    </row>
    <row r="39" spans="1:9" x14ac:dyDescent="0.25">
      <c r="A39" s="6" t="s">
        <v>11</v>
      </c>
      <c r="B39" s="18">
        <f t="shared" si="4"/>
        <v>44712</v>
      </c>
      <c r="C39" s="11">
        <v>29</v>
      </c>
      <c r="D39" s="8">
        <f t="shared" si="5"/>
        <v>3779707.9354343088</v>
      </c>
      <c r="E39" s="8">
        <f t="shared" si="6"/>
        <v>32223.727742072289</v>
      </c>
      <c r="F39" s="8">
        <f t="shared" si="1"/>
        <v>23623.174596464432</v>
      </c>
      <c r="G39" s="8">
        <f t="shared" si="2"/>
        <v>8600.553145607857</v>
      </c>
      <c r="H39" s="8">
        <f t="shared" si="3"/>
        <v>3771107.3822887009</v>
      </c>
      <c r="I39" s="10">
        <f t="shared" si="0"/>
        <v>0.94277684557217523</v>
      </c>
    </row>
    <row r="40" spans="1:9" x14ac:dyDescent="0.25">
      <c r="A40" s="6" t="s">
        <v>11</v>
      </c>
      <c r="B40" s="18">
        <f t="shared" si="4"/>
        <v>44742</v>
      </c>
      <c r="C40" s="11">
        <v>30</v>
      </c>
      <c r="D40" s="8">
        <f t="shared" si="5"/>
        <v>3771107.3822887009</v>
      </c>
      <c r="E40" s="8">
        <f t="shared" si="6"/>
        <v>32223.727742072289</v>
      </c>
      <c r="F40" s="8">
        <f t="shared" si="1"/>
        <v>23569.421139304381</v>
      </c>
      <c r="G40" s="8">
        <f t="shared" si="2"/>
        <v>8654.3066027679088</v>
      </c>
      <c r="H40" s="8">
        <f t="shared" si="3"/>
        <v>3762453.0756859328</v>
      </c>
      <c r="I40" s="10">
        <f t="shared" si="0"/>
        <v>0.94061326892148323</v>
      </c>
    </row>
    <row r="41" spans="1:9" x14ac:dyDescent="0.25">
      <c r="A41" s="6" t="s">
        <v>11</v>
      </c>
      <c r="B41" s="18">
        <f t="shared" si="4"/>
        <v>44773</v>
      </c>
      <c r="C41" s="11">
        <v>31</v>
      </c>
      <c r="D41" s="8">
        <f t="shared" si="5"/>
        <v>3762453.0756859328</v>
      </c>
      <c r="E41" s="8">
        <f t="shared" si="6"/>
        <v>32223.727742072289</v>
      </c>
      <c r="F41" s="8">
        <f t="shared" si="1"/>
        <v>23515.331723037078</v>
      </c>
      <c r="G41" s="8">
        <f t="shared" si="2"/>
        <v>8708.3960190352118</v>
      </c>
      <c r="H41" s="8">
        <f t="shared" si="3"/>
        <v>3753744.6796668977</v>
      </c>
      <c r="I41" s="10">
        <f t="shared" si="0"/>
        <v>0.93843616991672441</v>
      </c>
    </row>
    <row r="42" spans="1:9" x14ac:dyDescent="0.25">
      <c r="A42" s="6" t="s">
        <v>11</v>
      </c>
      <c r="B42" s="18">
        <f t="shared" si="4"/>
        <v>44804</v>
      </c>
      <c r="C42" s="11">
        <v>32</v>
      </c>
      <c r="D42" s="8">
        <f t="shared" si="5"/>
        <v>3753744.6796668977</v>
      </c>
      <c r="E42" s="8">
        <f t="shared" si="6"/>
        <v>32223.727742072289</v>
      </c>
      <c r="F42" s="8">
        <f t="shared" si="1"/>
        <v>23460.904247918108</v>
      </c>
      <c r="G42" s="8">
        <f t="shared" si="2"/>
        <v>8762.8234941541814</v>
      </c>
      <c r="H42" s="8">
        <f t="shared" si="3"/>
        <v>3744981.8561727437</v>
      </c>
      <c r="I42" s="10">
        <f t="shared" si="0"/>
        <v>0.93624546404318598</v>
      </c>
    </row>
    <row r="43" spans="1:9" x14ac:dyDescent="0.25">
      <c r="A43" s="6" t="s">
        <v>11</v>
      </c>
      <c r="B43" s="18">
        <f t="shared" si="4"/>
        <v>44834</v>
      </c>
      <c r="C43" s="11">
        <v>33</v>
      </c>
      <c r="D43" s="8">
        <f t="shared" si="5"/>
        <v>3744981.8561727437</v>
      </c>
      <c r="E43" s="8">
        <f t="shared" si="6"/>
        <v>32223.727742072289</v>
      </c>
      <c r="F43" s="8">
        <f t="shared" si="1"/>
        <v>23406.136601079648</v>
      </c>
      <c r="G43" s="8">
        <f t="shared" si="2"/>
        <v>8817.5911409926412</v>
      </c>
      <c r="H43" s="8">
        <f t="shared" si="3"/>
        <v>3736164.2650317512</v>
      </c>
      <c r="I43" s="10">
        <f t="shared" si="0"/>
        <v>0.93404106625793781</v>
      </c>
    </row>
    <row r="44" spans="1:9" x14ac:dyDescent="0.25">
      <c r="A44" s="6" t="s">
        <v>11</v>
      </c>
      <c r="B44" s="18">
        <f t="shared" si="4"/>
        <v>44865</v>
      </c>
      <c r="C44" s="11">
        <v>34</v>
      </c>
      <c r="D44" s="8">
        <f t="shared" si="5"/>
        <v>3736164.2650317512</v>
      </c>
      <c r="E44" s="8">
        <f t="shared" si="6"/>
        <v>32223.727742072289</v>
      </c>
      <c r="F44" s="8">
        <f t="shared" si="1"/>
        <v>23351.026656448445</v>
      </c>
      <c r="G44" s="8">
        <f t="shared" si="2"/>
        <v>8872.7010856238448</v>
      </c>
      <c r="H44" s="8">
        <f t="shared" si="3"/>
        <v>3727291.5639461274</v>
      </c>
      <c r="I44" s="10">
        <f t="shared" si="0"/>
        <v>0.93182289098653182</v>
      </c>
    </row>
    <row r="45" spans="1:9" x14ac:dyDescent="0.25">
      <c r="A45" s="6" t="s">
        <v>11</v>
      </c>
      <c r="B45" s="18">
        <f t="shared" si="4"/>
        <v>44895</v>
      </c>
      <c r="C45" s="11">
        <v>35</v>
      </c>
      <c r="D45" s="8">
        <f t="shared" si="5"/>
        <v>3727291.5639461274</v>
      </c>
      <c r="E45" s="8">
        <f t="shared" si="6"/>
        <v>32223.727742072289</v>
      </c>
      <c r="F45" s="8">
        <f t="shared" si="1"/>
        <v>23295.572274663296</v>
      </c>
      <c r="G45" s="8">
        <f t="shared" si="2"/>
        <v>8928.155467408993</v>
      </c>
      <c r="H45" s="8">
        <f t="shared" si="3"/>
        <v>3718363.4084787183</v>
      </c>
      <c r="I45" s="10">
        <f t="shared" si="0"/>
        <v>0.92959085211967951</v>
      </c>
    </row>
    <row r="46" spans="1:9" x14ac:dyDescent="0.25">
      <c r="A46" s="6" t="s">
        <v>11</v>
      </c>
      <c r="B46" s="18">
        <f t="shared" si="4"/>
        <v>44926</v>
      </c>
      <c r="C46" s="11">
        <v>36</v>
      </c>
      <c r="D46" s="8">
        <f t="shared" si="5"/>
        <v>3718363.4084787183</v>
      </c>
      <c r="E46" s="8">
        <f t="shared" si="6"/>
        <v>32223.727742072289</v>
      </c>
      <c r="F46" s="8">
        <f t="shared" si="1"/>
        <v>23239.771302991987</v>
      </c>
      <c r="G46" s="8">
        <f t="shared" si="2"/>
        <v>8983.9564390803025</v>
      </c>
      <c r="H46" s="8">
        <f t="shared" si="3"/>
        <v>3709379.4520396381</v>
      </c>
      <c r="I46" s="10">
        <f t="shared" si="0"/>
        <v>0.92734486300990948</v>
      </c>
    </row>
    <row r="47" spans="1:9" x14ac:dyDescent="0.25">
      <c r="A47" s="6" t="s">
        <v>12</v>
      </c>
      <c r="B47" s="18">
        <f t="shared" si="4"/>
        <v>44957</v>
      </c>
      <c r="C47" s="11">
        <v>37</v>
      </c>
      <c r="D47" s="8">
        <f t="shared" si="5"/>
        <v>3709379.4520396381</v>
      </c>
      <c r="E47" s="8">
        <f t="shared" si="6"/>
        <v>32223.727742072289</v>
      </c>
      <c r="F47" s="8">
        <f t="shared" si="1"/>
        <v>23183.62157524774</v>
      </c>
      <c r="G47" s="8">
        <f t="shared" si="2"/>
        <v>9040.1061668245493</v>
      </c>
      <c r="H47" s="8">
        <f t="shared" si="3"/>
        <v>3700339.3458728134</v>
      </c>
      <c r="I47" s="10">
        <f t="shared" si="0"/>
        <v>0.92508483646820339</v>
      </c>
    </row>
    <row r="48" spans="1:9" x14ac:dyDescent="0.25">
      <c r="A48" s="6" t="s">
        <v>12</v>
      </c>
      <c r="B48" s="18">
        <f t="shared" si="4"/>
        <v>44985</v>
      </c>
      <c r="C48" s="11">
        <v>38</v>
      </c>
      <c r="D48" s="8">
        <f t="shared" si="5"/>
        <v>3700339.3458728134</v>
      </c>
      <c r="E48" s="8">
        <f t="shared" si="6"/>
        <v>32223.727742072289</v>
      </c>
      <c r="F48" s="8">
        <f t="shared" si="1"/>
        <v>23127.120911705086</v>
      </c>
      <c r="G48" s="8">
        <f t="shared" si="2"/>
        <v>9096.6068303672037</v>
      </c>
      <c r="H48" s="8">
        <f t="shared" si="3"/>
        <v>3691242.739042446</v>
      </c>
      <c r="I48" s="10">
        <f t="shared" si="0"/>
        <v>0.92281068476061145</v>
      </c>
    </row>
    <row r="49" spans="1:9" x14ac:dyDescent="0.25">
      <c r="A49" s="6" t="s">
        <v>12</v>
      </c>
      <c r="B49" s="18">
        <f t="shared" si="4"/>
        <v>45016</v>
      </c>
      <c r="C49" s="11">
        <v>39</v>
      </c>
      <c r="D49" s="8">
        <f t="shared" si="5"/>
        <v>3691242.739042446</v>
      </c>
      <c r="E49" s="8">
        <f t="shared" si="6"/>
        <v>32223.727742072289</v>
      </c>
      <c r="F49" s="8">
        <f t="shared" si="1"/>
        <v>23070.267119015287</v>
      </c>
      <c r="G49" s="8">
        <f t="shared" si="2"/>
        <v>9153.4606230570025</v>
      </c>
      <c r="H49" s="8">
        <f t="shared" si="3"/>
        <v>3682089.2784193889</v>
      </c>
      <c r="I49" s="10">
        <f t="shared" si="0"/>
        <v>0.92052231960484721</v>
      </c>
    </row>
    <row r="50" spans="1:9" x14ac:dyDescent="0.25">
      <c r="A50" s="6" t="s">
        <v>12</v>
      </c>
      <c r="B50" s="18">
        <f t="shared" si="4"/>
        <v>45046</v>
      </c>
      <c r="C50" s="11">
        <v>40</v>
      </c>
      <c r="D50" s="8">
        <f t="shared" si="5"/>
        <v>3682089.2784193889</v>
      </c>
      <c r="E50" s="8">
        <f t="shared" si="6"/>
        <v>32223.727742072289</v>
      </c>
      <c r="F50" s="8">
        <f t="shared" si="1"/>
        <v>23013.057990121179</v>
      </c>
      <c r="G50" s="8">
        <f t="shared" si="2"/>
        <v>9210.6697519511108</v>
      </c>
      <c r="H50" s="8">
        <f t="shared" si="3"/>
        <v>3672878.6086674379</v>
      </c>
      <c r="I50" s="10">
        <f t="shared" si="0"/>
        <v>0.91821965216685952</v>
      </c>
    </row>
    <row r="51" spans="1:9" x14ac:dyDescent="0.25">
      <c r="A51" s="6" t="s">
        <v>12</v>
      </c>
      <c r="B51" s="18">
        <f t="shared" si="4"/>
        <v>45077</v>
      </c>
      <c r="C51" s="11">
        <v>41</v>
      </c>
      <c r="D51" s="8">
        <f t="shared" si="5"/>
        <v>3672878.6086674379</v>
      </c>
      <c r="E51" s="8">
        <f t="shared" si="6"/>
        <v>32223.727742072289</v>
      </c>
      <c r="F51" s="8">
        <f t="shared" si="1"/>
        <v>22955.491304171486</v>
      </c>
      <c r="G51" s="8">
        <f t="shared" si="2"/>
        <v>9268.2364379008031</v>
      </c>
      <c r="H51" s="8">
        <f t="shared" si="3"/>
        <v>3663610.372229537</v>
      </c>
      <c r="I51" s="10">
        <f t="shared" si="0"/>
        <v>0.9159025930573842</v>
      </c>
    </row>
    <row r="52" spans="1:9" x14ac:dyDescent="0.25">
      <c r="A52" s="6" t="s">
        <v>12</v>
      </c>
      <c r="B52" s="18">
        <f t="shared" si="4"/>
        <v>45107</v>
      </c>
      <c r="C52" s="11">
        <v>42</v>
      </c>
      <c r="D52" s="8">
        <f t="shared" si="5"/>
        <v>3663610.372229537</v>
      </c>
      <c r="E52" s="8">
        <f t="shared" si="6"/>
        <v>32223.727742072289</v>
      </c>
      <c r="F52" s="8">
        <f t="shared" si="1"/>
        <v>22897.564826434605</v>
      </c>
      <c r="G52" s="8">
        <f t="shared" si="2"/>
        <v>9326.1629156376839</v>
      </c>
      <c r="H52" s="8">
        <f t="shared" si="3"/>
        <v>3654284.2093138993</v>
      </c>
      <c r="I52" s="10">
        <f t="shared" si="0"/>
        <v>0.9135710523284748</v>
      </c>
    </row>
    <row r="53" spans="1:9" x14ac:dyDescent="0.25">
      <c r="A53" s="6" t="s">
        <v>12</v>
      </c>
      <c r="B53" s="18">
        <f t="shared" si="4"/>
        <v>45138</v>
      </c>
      <c r="C53" s="11">
        <v>43</v>
      </c>
      <c r="D53" s="8">
        <f t="shared" si="5"/>
        <v>3654284.2093138993</v>
      </c>
      <c r="E53" s="8">
        <f t="shared" si="6"/>
        <v>32223.727742072289</v>
      </c>
      <c r="F53" s="8">
        <f t="shared" si="1"/>
        <v>22839.276308211873</v>
      </c>
      <c r="G53" s="8">
        <f t="shared" si="2"/>
        <v>9384.4514338604167</v>
      </c>
      <c r="H53" s="8">
        <f t="shared" si="3"/>
        <v>3644899.757880039</v>
      </c>
      <c r="I53" s="10">
        <f t="shared" si="0"/>
        <v>0.91122493947000971</v>
      </c>
    </row>
    <row r="54" spans="1:9" x14ac:dyDescent="0.25">
      <c r="A54" s="6" t="s">
        <v>12</v>
      </c>
      <c r="B54" s="18">
        <f t="shared" si="4"/>
        <v>45169</v>
      </c>
      <c r="C54" s="11">
        <v>44</v>
      </c>
      <c r="D54" s="8">
        <f t="shared" si="5"/>
        <v>3644899.757880039</v>
      </c>
      <c r="E54" s="8">
        <f t="shared" si="6"/>
        <v>32223.727742072289</v>
      </c>
      <c r="F54" s="8">
        <f t="shared" si="1"/>
        <v>22780.623486750246</v>
      </c>
      <c r="G54" s="8">
        <f t="shared" si="2"/>
        <v>9443.1042553220432</v>
      </c>
      <c r="H54" s="8">
        <f t="shared" si="3"/>
        <v>3635456.6536247171</v>
      </c>
      <c r="I54" s="10">
        <f t="shared" si="0"/>
        <v>0.90886416340617926</v>
      </c>
    </row>
    <row r="55" spans="1:9" x14ac:dyDescent="0.25">
      <c r="A55" s="6" t="s">
        <v>12</v>
      </c>
      <c r="B55" s="18">
        <f t="shared" si="4"/>
        <v>45199</v>
      </c>
      <c r="C55" s="11">
        <v>45</v>
      </c>
      <c r="D55" s="8">
        <f t="shared" si="5"/>
        <v>3635456.6536247171</v>
      </c>
      <c r="E55" s="8">
        <f t="shared" si="6"/>
        <v>32223.727742072289</v>
      </c>
      <c r="F55" s="8">
        <f t="shared" si="1"/>
        <v>22721.604085154482</v>
      </c>
      <c r="G55" s="8">
        <f t="shared" si="2"/>
        <v>9502.1236569178072</v>
      </c>
      <c r="H55" s="8">
        <f t="shared" si="3"/>
        <v>3625954.5299677993</v>
      </c>
      <c r="I55" s="10">
        <f t="shared" si="0"/>
        <v>0.90648863249194978</v>
      </c>
    </row>
    <row r="56" spans="1:9" x14ac:dyDescent="0.25">
      <c r="A56" s="6" t="s">
        <v>12</v>
      </c>
      <c r="B56" s="18">
        <f t="shared" si="4"/>
        <v>45230</v>
      </c>
      <c r="C56" s="11">
        <v>46</v>
      </c>
      <c r="D56" s="8">
        <f t="shared" si="5"/>
        <v>3625954.5299677993</v>
      </c>
      <c r="E56" s="8">
        <f t="shared" si="6"/>
        <v>32223.727742072289</v>
      </c>
      <c r="F56" s="8">
        <f t="shared" si="1"/>
        <v>22662.215812298746</v>
      </c>
      <c r="G56" s="8">
        <f t="shared" si="2"/>
        <v>9561.5119297735437</v>
      </c>
      <c r="H56" s="8">
        <f t="shared" si="3"/>
        <v>3616393.0180380256</v>
      </c>
      <c r="I56" s="10">
        <f t="shared" si="0"/>
        <v>0.90409825450950643</v>
      </c>
    </row>
    <row r="57" spans="1:9" x14ac:dyDescent="0.25">
      <c r="A57" s="6" t="s">
        <v>12</v>
      </c>
      <c r="B57" s="18">
        <f t="shared" si="4"/>
        <v>45260</v>
      </c>
      <c r="C57" s="11">
        <v>47</v>
      </c>
      <c r="D57" s="8">
        <f t="shared" si="5"/>
        <v>3616393.0180380256</v>
      </c>
      <c r="E57" s="8">
        <f t="shared" si="6"/>
        <v>32223.727742072289</v>
      </c>
      <c r="F57" s="8">
        <f t="shared" si="1"/>
        <v>22602.456362737659</v>
      </c>
      <c r="G57" s="8">
        <f t="shared" si="2"/>
        <v>9621.2713793346302</v>
      </c>
      <c r="H57" s="8">
        <f t="shared" si="3"/>
        <v>3606771.7466586907</v>
      </c>
      <c r="I57" s="10">
        <f t="shared" si="0"/>
        <v>0.90169293666467265</v>
      </c>
    </row>
    <row r="58" spans="1:9" x14ac:dyDescent="0.25">
      <c r="A58" s="6" t="s">
        <v>12</v>
      </c>
      <c r="B58" s="18">
        <f t="shared" si="4"/>
        <v>45291</v>
      </c>
      <c r="C58" s="11">
        <v>48</v>
      </c>
      <c r="D58" s="8">
        <f t="shared" si="5"/>
        <v>3606771.7466586907</v>
      </c>
      <c r="E58" s="8">
        <f t="shared" si="6"/>
        <v>32223.727742072289</v>
      </c>
      <c r="F58" s="8">
        <f t="shared" si="1"/>
        <v>22542.323416616815</v>
      </c>
      <c r="G58" s="8">
        <f t="shared" si="2"/>
        <v>9681.4043254554745</v>
      </c>
      <c r="H58" s="8">
        <f t="shared" si="3"/>
        <v>3597090.3423332353</v>
      </c>
      <c r="I58" s="10">
        <f t="shared" si="0"/>
        <v>0.8992725855833088</v>
      </c>
    </row>
    <row r="59" spans="1:9" x14ac:dyDescent="0.25">
      <c r="A59" s="6" t="s">
        <v>13</v>
      </c>
      <c r="B59" s="18">
        <f t="shared" si="4"/>
        <v>45322</v>
      </c>
      <c r="C59" s="11">
        <v>49</v>
      </c>
      <c r="D59" s="8">
        <f t="shared" si="5"/>
        <v>3597090.3423332353</v>
      </c>
      <c r="E59" s="8">
        <f t="shared" si="6"/>
        <v>32223.727742072289</v>
      </c>
      <c r="F59" s="8">
        <f t="shared" si="1"/>
        <v>22481.814639582721</v>
      </c>
      <c r="G59" s="8">
        <f t="shared" si="2"/>
        <v>9741.9131024895687</v>
      </c>
      <c r="H59" s="8">
        <f t="shared" si="3"/>
        <v>3587348.4292307459</v>
      </c>
      <c r="I59" s="10">
        <f t="shared" si="0"/>
        <v>0.89683710730768651</v>
      </c>
    </row>
    <row r="60" spans="1:9" x14ac:dyDescent="0.25">
      <c r="A60" s="6" t="s">
        <v>13</v>
      </c>
      <c r="B60" s="18">
        <f t="shared" si="4"/>
        <v>45351</v>
      </c>
      <c r="C60" s="11">
        <v>50</v>
      </c>
      <c r="D60" s="8">
        <f t="shared" si="5"/>
        <v>3587348.4292307459</v>
      </c>
      <c r="E60" s="8">
        <f t="shared" si="6"/>
        <v>32223.727742072289</v>
      </c>
      <c r="F60" s="8">
        <f t="shared" si="1"/>
        <v>22420.92768269216</v>
      </c>
      <c r="G60" s="8">
        <f t="shared" si="2"/>
        <v>9802.8000593801298</v>
      </c>
      <c r="H60" s="8">
        <f t="shared" si="3"/>
        <v>3577545.6291713659</v>
      </c>
      <c r="I60" s="10">
        <f t="shared" si="0"/>
        <v>0.89438640729284147</v>
      </c>
    </row>
    <row r="61" spans="1:9" x14ac:dyDescent="0.25">
      <c r="A61" s="6" t="s">
        <v>13</v>
      </c>
      <c r="B61" s="18">
        <f t="shared" si="4"/>
        <v>45382</v>
      </c>
      <c r="C61" s="11">
        <v>51</v>
      </c>
      <c r="D61" s="8">
        <f t="shared" si="5"/>
        <v>3577545.6291713659</v>
      </c>
      <c r="E61" s="8">
        <f t="shared" si="6"/>
        <v>32223.727742072289</v>
      </c>
      <c r="F61" s="8">
        <f t="shared" si="1"/>
        <v>22359.660182321037</v>
      </c>
      <c r="G61" s="8">
        <f t="shared" si="2"/>
        <v>9864.0675597512527</v>
      </c>
      <c r="H61" s="8">
        <f t="shared" si="3"/>
        <v>3567681.5616116147</v>
      </c>
      <c r="I61" s="10">
        <f t="shared" si="0"/>
        <v>0.89192039040290372</v>
      </c>
    </row>
    <row r="62" spans="1:9" x14ac:dyDescent="0.25">
      <c r="A62" s="6" t="s">
        <v>13</v>
      </c>
      <c r="B62" s="18">
        <f t="shared" si="4"/>
        <v>45412</v>
      </c>
      <c r="C62" s="11">
        <v>52</v>
      </c>
      <c r="D62" s="8">
        <f t="shared" si="5"/>
        <v>3567681.5616116147</v>
      </c>
      <c r="E62" s="8">
        <f t="shared" si="6"/>
        <v>32223.727742072289</v>
      </c>
      <c r="F62" s="8">
        <f t="shared" si="1"/>
        <v>22298.009760072589</v>
      </c>
      <c r="G62" s="8">
        <f t="shared" si="2"/>
        <v>9925.7179819997</v>
      </c>
      <c r="H62" s="8">
        <f t="shared" si="3"/>
        <v>3557755.8436296149</v>
      </c>
      <c r="I62" s="10">
        <f t="shared" si="0"/>
        <v>0.88943896090740371</v>
      </c>
    </row>
    <row r="63" spans="1:9" x14ac:dyDescent="0.25">
      <c r="A63" s="6" t="s">
        <v>13</v>
      </c>
      <c r="B63" s="18">
        <f t="shared" si="4"/>
        <v>45443</v>
      </c>
      <c r="C63" s="11">
        <v>53</v>
      </c>
      <c r="D63" s="8">
        <f t="shared" si="5"/>
        <v>3557755.8436296149</v>
      </c>
      <c r="E63" s="8">
        <f t="shared" si="6"/>
        <v>32223.727742072289</v>
      </c>
      <c r="F63" s="8">
        <f t="shared" si="1"/>
        <v>22235.974022685095</v>
      </c>
      <c r="G63" s="8">
        <f t="shared" si="2"/>
        <v>9987.753719387194</v>
      </c>
      <c r="H63" s="8">
        <f t="shared" si="3"/>
        <v>3547768.0899102278</v>
      </c>
      <c r="I63" s="10">
        <f t="shared" si="0"/>
        <v>0.88694202247755694</v>
      </c>
    </row>
    <row r="64" spans="1:9" x14ac:dyDescent="0.25">
      <c r="A64" s="6" t="s">
        <v>13</v>
      </c>
      <c r="B64" s="18">
        <f t="shared" si="4"/>
        <v>45473</v>
      </c>
      <c r="C64" s="11">
        <v>54</v>
      </c>
      <c r="D64" s="8">
        <f t="shared" si="5"/>
        <v>3547768.0899102278</v>
      </c>
      <c r="E64" s="8">
        <f t="shared" si="6"/>
        <v>32223.727742072289</v>
      </c>
      <c r="F64" s="8">
        <f t="shared" si="1"/>
        <v>22173.550561938926</v>
      </c>
      <c r="G64" s="8">
        <f t="shared" si="2"/>
        <v>10050.177180133363</v>
      </c>
      <c r="H64" s="8">
        <f t="shared" si="3"/>
        <v>3537717.9127300945</v>
      </c>
      <c r="I64" s="10">
        <f t="shared" si="0"/>
        <v>0.8844294781825236</v>
      </c>
    </row>
    <row r="65" spans="1:9" x14ac:dyDescent="0.25">
      <c r="A65" s="6" t="s">
        <v>13</v>
      </c>
      <c r="B65" s="18">
        <f t="shared" si="4"/>
        <v>45504</v>
      </c>
      <c r="C65" s="11">
        <v>55</v>
      </c>
      <c r="D65" s="8">
        <f t="shared" si="5"/>
        <v>3537717.9127300945</v>
      </c>
      <c r="E65" s="8">
        <f t="shared" si="6"/>
        <v>32223.727742072289</v>
      </c>
      <c r="F65" s="8">
        <f t="shared" si="1"/>
        <v>22110.73695456309</v>
      </c>
      <c r="G65" s="8">
        <f t="shared" si="2"/>
        <v>10112.990787509199</v>
      </c>
      <c r="H65" s="8">
        <f t="shared" si="3"/>
        <v>3527604.9219425851</v>
      </c>
      <c r="I65" s="10">
        <f t="shared" si="0"/>
        <v>0.88190123048564628</v>
      </c>
    </row>
    <row r="66" spans="1:9" x14ac:dyDescent="0.25">
      <c r="A66" s="6" t="s">
        <v>13</v>
      </c>
      <c r="B66" s="18">
        <f t="shared" si="4"/>
        <v>45535</v>
      </c>
      <c r="C66" s="11">
        <v>56</v>
      </c>
      <c r="D66" s="8">
        <f t="shared" si="5"/>
        <v>3527604.9219425851</v>
      </c>
      <c r="E66" s="8">
        <f t="shared" si="6"/>
        <v>32223.727742072289</v>
      </c>
      <c r="F66" s="8">
        <f t="shared" si="1"/>
        <v>22047.530762141159</v>
      </c>
      <c r="G66" s="8">
        <f t="shared" si="2"/>
        <v>10176.19697993113</v>
      </c>
      <c r="H66" s="8">
        <f t="shared" si="3"/>
        <v>3517428.7249626541</v>
      </c>
      <c r="I66" s="10">
        <f t="shared" si="0"/>
        <v>0.87935718124066353</v>
      </c>
    </row>
    <row r="67" spans="1:9" x14ac:dyDescent="0.25">
      <c r="A67" s="6" t="s">
        <v>13</v>
      </c>
      <c r="B67" s="18">
        <f t="shared" si="4"/>
        <v>45565</v>
      </c>
      <c r="C67" s="11">
        <v>57</v>
      </c>
      <c r="D67" s="8">
        <f t="shared" si="5"/>
        <v>3517428.7249626541</v>
      </c>
      <c r="E67" s="8">
        <f t="shared" si="6"/>
        <v>32223.727742072289</v>
      </c>
      <c r="F67" s="8">
        <f t="shared" si="1"/>
        <v>21983.929531016587</v>
      </c>
      <c r="G67" s="8">
        <f t="shared" si="2"/>
        <v>10239.798211055702</v>
      </c>
      <c r="H67" s="8">
        <f t="shared" si="3"/>
        <v>3507188.9267515983</v>
      </c>
      <c r="I67" s="10">
        <f t="shared" si="0"/>
        <v>0.87679723168789958</v>
      </c>
    </row>
    <row r="68" spans="1:9" x14ac:dyDescent="0.25">
      <c r="A68" s="6" t="s">
        <v>13</v>
      </c>
      <c r="B68" s="18">
        <f t="shared" si="4"/>
        <v>45596</v>
      </c>
      <c r="C68" s="11">
        <v>58</v>
      </c>
      <c r="D68" s="8">
        <f t="shared" si="5"/>
        <v>3507188.9267515983</v>
      </c>
      <c r="E68" s="8">
        <f t="shared" si="6"/>
        <v>32223.727742072289</v>
      </c>
      <c r="F68" s="8">
        <f t="shared" si="1"/>
        <v>21919.930792197487</v>
      </c>
      <c r="G68" s="8">
        <f t="shared" si="2"/>
        <v>10303.796949874803</v>
      </c>
      <c r="H68" s="8">
        <f t="shared" si="3"/>
        <v>3496885.1298017236</v>
      </c>
      <c r="I68" s="10">
        <f t="shared" si="0"/>
        <v>0.87422128245043096</v>
      </c>
    </row>
    <row r="69" spans="1:9" x14ac:dyDescent="0.25">
      <c r="A69" s="6" t="s">
        <v>13</v>
      </c>
      <c r="B69" s="18">
        <f t="shared" si="4"/>
        <v>45626</v>
      </c>
      <c r="C69" s="11">
        <v>59</v>
      </c>
      <c r="D69" s="8">
        <f t="shared" si="5"/>
        <v>3496885.1298017236</v>
      </c>
      <c r="E69" s="8">
        <f t="shared" si="6"/>
        <v>32223.727742072289</v>
      </c>
      <c r="F69" s="8">
        <f t="shared" si="1"/>
        <v>21855.532061260772</v>
      </c>
      <c r="G69" s="8">
        <f t="shared" si="2"/>
        <v>10368.195680811517</v>
      </c>
      <c r="H69" s="8">
        <f t="shared" si="3"/>
        <v>3486516.9341209121</v>
      </c>
      <c r="I69" s="10">
        <f t="shared" si="0"/>
        <v>0.87162923353022803</v>
      </c>
    </row>
    <row r="70" spans="1:9" x14ac:dyDescent="0.25">
      <c r="A70" s="6" t="s">
        <v>13</v>
      </c>
      <c r="B70" s="18">
        <f t="shared" si="4"/>
        <v>45657</v>
      </c>
      <c r="C70" s="11">
        <v>60</v>
      </c>
      <c r="D70" s="8">
        <f t="shared" si="5"/>
        <v>3486516.9341209121</v>
      </c>
      <c r="E70" s="8">
        <f t="shared" si="6"/>
        <v>32223.727742072289</v>
      </c>
      <c r="F70" s="8">
        <f t="shared" si="1"/>
        <v>21790.730838255698</v>
      </c>
      <c r="G70" s="8">
        <f t="shared" si="2"/>
        <v>10432.996903816591</v>
      </c>
      <c r="H70" s="8">
        <f t="shared" si="3"/>
        <v>3476083.9372170954</v>
      </c>
      <c r="I70" s="10">
        <f t="shared" si="0"/>
        <v>0.86902098430427388</v>
      </c>
    </row>
    <row r="71" spans="1:9" x14ac:dyDescent="0.25">
      <c r="A71" s="6" t="s">
        <v>14</v>
      </c>
      <c r="B71" s="18">
        <f t="shared" si="4"/>
        <v>45688</v>
      </c>
      <c r="C71" s="11">
        <v>61</v>
      </c>
      <c r="D71" s="8">
        <f t="shared" si="5"/>
        <v>3476083.9372170954</v>
      </c>
      <c r="E71" s="8">
        <f t="shared" si="6"/>
        <v>32223.727742072289</v>
      </c>
      <c r="F71" s="8">
        <f t="shared" si="1"/>
        <v>21725.524607606847</v>
      </c>
      <c r="G71" s="8">
        <f t="shared" si="2"/>
        <v>10498.203134465442</v>
      </c>
      <c r="H71" s="8">
        <f t="shared" si="3"/>
        <v>3465585.7340826299</v>
      </c>
      <c r="I71" s="10">
        <f t="shared" si="0"/>
        <v>0.86639643352065743</v>
      </c>
    </row>
    <row r="72" spans="1:9" x14ac:dyDescent="0.25">
      <c r="A72" s="6" t="s">
        <v>14</v>
      </c>
      <c r="B72" s="18">
        <f t="shared" si="4"/>
        <v>45716</v>
      </c>
      <c r="C72" s="11">
        <v>62</v>
      </c>
      <c r="D72" s="8">
        <f t="shared" si="5"/>
        <v>3465585.7340826299</v>
      </c>
      <c r="E72" s="8">
        <f t="shared" si="6"/>
        <v>32223.727742072289</v>
      </c>
      <c r="F72" s="8">
        <f t="shared" si="1"/>
        <v>21659.910838016436</v>
      </c>
      <c r="G72" s="8">
        <f t="shared" si="2"/>
        <v>10563.816904055853</v>
      </c>
      <c r="H72" s="8">
        <f t="shared" si="3"/>
        <v>3455021.917178574</v>
      </c>
      <c r="I72" s="10">
        <f t="shared" si="0"/>
        <v>0.86375547929464347</v>
      </c>
    </row>
    <row r="73" spans="1:9" x14ac:dyDescent="0.25">
      <c r="A73" s="6" t="s">
        <v>14</v>
      </c>
      <c r="B73" s="18">
        <f t="shared" si="4"/>
        <v>45747</v>
      </c>
      <c r="C73" s="11">
        <v>63</v>
      </c>
      <c r="D73" s="8">
        <f t="shared" si="5"/>
        <v>3455021.917178574</v>
      </c>
      <c r="E73" s="8">
        <f t="shared" si="6"/>
        <v>32223.727742072289</v>
      </c>
      <c r="F73" s="8">
        <f t="shared" si="1"/>
        <v>21593.886982366086</v>
      </c>
      <c r="G73" s="8">
        <f t="shared" si="2"/>
        <v>10629.840759706203</v>
      </c>
      <c r="H73" s="8">
        <f t="shared" si="3"/>
        <v>3444392.0764188678</v>
      </c>
      <c r="I73" s="10">
        <f t="shared" si="0"/>
        <v>0.86109801910471695</v>
      </c>
    </row>
    <row r="74" spans="1:9" x14ac:dyDescent="0.25">
      <c r="A74" s="6" t="s">
        <v>14</v>
      </c>
      <c r="B74" s="18">
        <f t="shared" si="4"/>
        <v>45777</v>
      </c>
      <c r="C74" s="11">
        <v>64</v>
      </c>
      <c r="D74" s="8">
        <f t="shared" si="5"/>
        <v>3444392.0764188678</v>
      </c>
      <c r="E74" s="8">
        <f t="shared" si="6"/>
        <v>32223.727742072289</v>
      </c>
      <c r="F74" s="8">
        <f t="shared" si="1"/>
        <v>21527.450477617924</v>
      </c>
      <c r="G74" s="8">
        <f t="shared" si="2"/>
        <v>10696.277264454366</v>
      </c>
      <c r="H74" s="8">
        <f t="shared" si="3"/>
        <v>3433695.7991544134</v>
      </c>
      <c r="I74" s="10">
        <f t="shared" si="0"/>
        <v>0.85842394978860337</v>
      </c>
    </row>
    <row r="75" spans="1:9" x14ac:dyDescent="0.25">
      <c r="A75" s="6" t="s">
        <v>14</v>
      </c>
      <c r="B75" s="18">
        <f t="shared" si="4"/>
        <v>45808</v>
      </c>
      <c r="C75" s="11">
        <v>65</v>
      </c>
      <c r="D75" s="8">
        <f t="shared" si="5"/>
        <v>3433695.7991544134</v>
      </c>
      <c r="E75" s="8">
        <f t="shared" si="6"/>
        <v>32223.727742072289</v>
      </c>
      <c r="F75" s="8">
        <f t="shared" si="1"/>
        <v>21460.598744715084</v>
      </c>
      <c r="G75" s="8">
        <f t="shared" si="2"/>
        <v>10763.128997357206</v>
      </c>
      <c r="H75" s="8">
        <f t="shared" si="3"/>
        <v>3422932.6701570563</v>
      </c>
      <c r="I75" s="10">
        <f t="shared" ref="I75:I138" si="7">H75/$E$2</f>
        <v>0.85573316753926409</v>
      </c>
    </row>
    <row r="76" spans="1:9" x14ac:dyDescent="0.25">
      <c r="A76" s="6" t="s">
        <v>14</v>
      </c>
      <c r="B76" s="18">
        <f t="shared" si="4"/>
        <v>45838</v>
      </c>
      <c r="C76" s="11">
        <v>66</v>
      </c>
      <c r="D76" s="8">
        <f t="shared" si="5"/>
        <v>3422932.6701570563</v>
      </c>
      <c r="E76" s="8">
        <f t="shared" ref="E76:E139" si="8">IF(H75=0,0,IF(H75&lt;$E$5,H75+F76,$E$5))</f>
        <v>32223.727742072289</v>
      </c>
      <c r="F76" s="8">
        <f t="shared" ref="F76:F139" si="9">D76*$E$3/12</f>
        <v>21393.329188481603</v>
      </c>
      <c r="G76" s="8">
        <f t="shared" ref="G76:G139" si="10">E76-F76</f>
        <v>10830.398553590687</v>
      </c>
      <c r="H76" s="8">
        <f t="shared" ref="H76:H139" si="11">IF(ROUND(D76-G76,0)=0,0,D76-G76)</f>
        <v>3412102.2716034655</v>
      </c>
      <c r="I76" s="10">
        <f t="shared" si="7"/>
        <v>0.85302556790086637</v>
      </c>
    </row>
    <row r="77" spans="1:9" x14ac:dyDescent="0.25">
      <c r="A77" s="6" t="s">
        <v>14</v>
      </c>
      <c r="B77" s="18">
        <f t="shared" ref="B77:B140" si="12">DATE(YEAR(B76),MONTH(B76)+2,1-1)</f>
        <v>45869</v>
      </c>
      <c r="C77" s="11">
        <v>67</v>
      </c>
      <c r="D77" s="8">
        <f t="shared" ref="D77:D140" si="13">IF(ROUND(H76,0)=0,0,H76)</f>
        <v>3412102.2716034655</v>
      </c>
      <c r="E77" s="8">
        <f t="shared" si="8"/>
        <v>32223.727742072289</v>
      </c>
      <c r="F77" s="8">
        <f t="shared" si="9"/>
        <v>21325.639197521657</v>
      </c>
      <c r="G77" s="8">
        <f t="shared" si="10"/>
        <v>10898.088544550632</v>
      </c>
      <c r="H77" s="8">
        <f t="shared" si="11"/>
        <v>3401204.1830589147</v>
      </c>
      <c r="I77" s="10">
        <f t="shared" si="7"/>
        <v>0.85030104576472865</v>
      </c>
    </row>
    <row r="78" spans="1:9" x14ac:dyDescent="0.25">
      <c r="A78" s="6" t="s">
        <v>14</v>
      </c>
      <c r="B78" s="18">
        <f t="shared" si="12"/>
        <v>45900</v>
      </c>
      <c r="C78" s="11">
        <v>68</v>
      </c>
      <c r="D78" s="8">
        <f t="shared" si="13"/>
        <v>3401204.1830589147</v>
      </c>
      <c r="E78" s="8">
        <f t="shared" si="8"/>
        <v>32223.727742072289</v>
      </c>
      <c r="F78" s="8">
        <f t="shared" si="9"/>
        <v>21257.526144118216</v>
      </c>
      <c r="G78" s="8">
        <f t="shared" si="10"/>
        <v>10966.201597954074</v>
      </c>
      <c r="H78" s="8">
        <f t="shared" si="11"/>
        <v>3390237.9814609606</v>
      </c>
      <c r="I78" s="10">
        <f t="shared" si="7"/>
        <v>0.84755949536524011</v>
      </c>
    </row>
    <row r="79" spans="1:9" x14ac:dyDescent="0.25">
      <c r="A79" s="6" t="s">
        <v>14</v>
      </c>
      <c r="B79" s="18">
        <f t="shared" si="12"/>
        <v>45930</v>
      </c>
      <c r="C79" s="11">
        <v>69</v>
      </c>
      <c r="D79" s="8">
        <f t="shared" si="13"/>
        <v>3390237.9814609606</v>
      </c>
      <c r="E79" s="8">
        <f t="shared" si="8"/>
        <v>32223.727742072289</v>
      </c>
      <c r="F79" s="8">
        <f t="shared" si="9"/>
        <v>21188.987384131004</v>
      </c>
      <c r="G79" s="8">
        <f t="shared" si="10"/>
        <v>11034.740357941286</v>
      </c>
      <c r="H79" s="8">
        <f t="shared" si="11"/>
        <v>3379203.2411030191</v>
      </c>
      <c r="I79" s="10">
        <f t="shared" si="7"/>
        <v>0.84480081027575482</v>
      </c>
    </row>
    <row r="80" spans="1:9" x14ac:dyDescent="0.25">
      <c r="A80" s="6" t="s">
        <v>14</v>
      </c>
      <c r="B80" s="18">
        <f t="shared" si="12"/>
        <v>45961</v>
      </c>
      <c r="C80" s="11">
        <v>70</v>
      </c>
      <c r="D80" s="8">
        <f t="shared" si="13"/>
        <v>3379203.2411030191</v>
      </c>
      <c r="E80" s="8">
        <f t="shared" si="8"/>
        <v>32223.727742072289</v>
      </c>
      <c r="F80" s="8">
        <f t="shared" si="9"/>
        <v>21120.020256893869</v>
      </c>
      <c r="G80" s="8">
        <f t="shared" si="10"/>
        <v>11103.70748517842</v>
      </c>
      <c r="H80" s="8">
        <f t="shared" si="11"/>
        <v>3368099.5336178406</v>
      </c>
      <c r="I80" s="10">
        <f t="shared" si="7"/>
        <v>0.84202488340446013</v>
      </c>
    </row>
    <row r="81" spans="1:9" x14ac:dyDescent="0.25">
      <c r="A81" s="6" t="s">
        <v>14</v>
      </c>
      <c r="B81" s="18">
        <f t="shared" si="12"/>
        <v>45991</v>
      </c>
      <c r="C81" s="11">
        <v>71</v>
      </c>
      <c r="D81" s="8">
        <f t="shared" si="13"/>
        <v>3368099.5336178406</v>
      </c>
      <c r="E81" s="8">
        <f t="shared" si="8"/>
        <v>32223.727742072289</v>
      </c>
      <c r="F81" s="8">
        <f t="shared" si="9"/>
        <v>21050.622085111503</v>
      </c>
      <c r="G81" s="8">
        <f t="shared" si="10"/>
        <v>11173.105656960786</v>
      </c>
      <c r="H81" s="8">
        <f t="shared" si="11"/>
        <v>3356926.4279608796</v>
      </c>
      <c r="I81" s="10">
        <f t="shared" si="7"/>
        <v>0.83923160699021992</v>
      </c>
    </row>
    <row r="82" spans="1:9" x14ac:dyDescent="0.25">
      <c r="A82" s="6" t="s">
        <v>14</v>
      </c>
      <c r="B82" s="18">
        <f t="shared" si="12"/>
        <v>46022</v>
      </c>
      <c r="C82" s="11">
        <v>72</v>
      </c>
      <c r="D82" s="8">
        <f t="shared" si="13"/>
        <v>3356926.4279608796</v>
      </c>
      <c r="E82" s="8">
        <f t="shared" si="8"/>
        <v>32223.727742072289</v>
      </c>
      <c r="F82" s="8">
        <f t="shared" si="9"/>
        <v>20980.790174755497</v>
      </c>
      <c r="G82" s="8">
        <f t="shared" si="10"/>
        <v>11242.937567316792</v>
      </c>
      <c r="H82" s="8">
        <f t="shared" si="11"/>
        <v>3345683.4903935627</v>
      </c>
      <c r="I82" s="10">
        <f t="shared" si="7"/>
        <v>0.83642087259839071</v>
      </c>
    </row>
    <row r="83" spans="1:9" x14ac:dyDescent="0.25">
      <c r="A83" s="6" t="s">
        <v>15</v>
      </c>
      <c r="B83" s="18">
        <f t="shared" si="12"/>
        <v>46053</v>
      </c>
      <c r="C83" s="11">
        <v>73</v>
      </c>
      <c r="D83" s="8">
        <f t="shared" si="13"/>
        <v>3345683.4903935627</v>
      </c>
      <c r="E83" s="8">
        <f t="shared" si="8"/>
        <v>32223.727742072289</v>
      </c>
      <c r="F83" s="8">
        <f t="shared" si="9"/>
        <v>20910.521814959768</v>
      </c>
      <c r="G83" s="8">
        <f t="shared" si="10"/>
        <v>11313.205927112522</v>
      </c>
      <c r="H83" s="8">
        <f t="shared" si="11"/>
        <v>3334370.2844664501</v>
      </c>
      <c r="I83" s="10">
        <f t="shared" si="7"/>
        <v>0.83359257111661256</v>
      </c>
    </row>
    <row r="84" spans="1:9" x14ac:dyDescent="0.25">
      <c r="A84" s="6" t="s">
        <v>15</v>
      </c>
      <c r="B84" s="18">
        <f t="shared" si="12"/>
        <v>46081</v>
      </c>
      <c r="C84" s="11">
        <v>74</v>
      </c>
      <c r="D84" s="8">
        <f t="shared" si="13"/>
        <v>3334370.2844664501</v>
      </c>
      <c r="E84" s="8">
        <f t="shared" si="8"/>
        <v>32223.727742072289</v>
      </c>
      <c r="F84" s="8">
        <f t="shared" si="9"/>
        <v>20839.814277915313</v>
      </c>
      <c r="G84" s="8">
        <f t="shared" si="10"/>
        <v>11383.913464156976</v>
      </c>
      <c r="H84" s="8">
        <f t="shared" si="11"/>
        <v>3322986.3710022932</v>
      </c>
      <c r="I84" s="10">
        <f t="shared" si="7"/>
        <v>0.83074659275057328</v>
      </c>
    </row>
    <row r="85" spans="1:9" x14ac:dyDescent="0.25">
      <c r="A85" s="6" t="s">
        <v>15</v>
      </c>
      <c r="B85" s="18">
        <f t="shared" si="12"/>
        <v>46112</v>
      </c>
      <c r="C85" s="11">
        <v>75</v>
      </c>
      <c r="D85" s="8">
        <f t="shared" si="13"/>
        <v>3322986.3710022932</v>
      </c>
      <c r="E85" s="8">
        <f t="shared" si="8"/>
        <v>32223.727742072289</v>
      </c>
      <c r="F85" s="8">
        <f t="shared" si="9"/>
        <v>20768.664818764333</v>
      </c>
      <c r="G85" s="8">
        <f t="shared" si="10"/>
        <v>11455.062923307956</v>
      </c>
      <c r="H85" s="8">
        <f t="shared" si="11"/>
        <v>3311531.3080789852</v>
      </c>
      <c r="I85" s="10">
        <f t="shared" si="7"/>
        <v>0.82788282701974625</v>
      </c>
    </row>
    <row r="86" spans="1:9" x14ac:dyDescent="0.25">
      <c r="A86" s="6" t="s">
        <v>15</v>
      </c>
      <c r="B86" s="18">
        <f t="shared" si="12"/>
        <v>46142</v>
      </c>
      <c r="C86" s="11">
        <v>76</v>
      </c>
      <c r="D86" s="8">
        <f t="shared" si="13"/>
        <v>3311531.3080789852</v>
      </c>
      <c r="E86" s="8">
        <f t="shared" si="8"/>
        <v>32223.727742072289</v>
      </c>
      <c r="F86" s="8">
        <f t="shared" si="9"/>
        <v>20697.070675493658</v>
      </c>
      <c r="G86" s="8">
        <f t="shared" si="10"/>
        <v>11526.657066578631</v>
      </c>
      <c r="H86" s="8">
        <f t="shared" si="11"/>
        <v>3300004.6510124067</v>
      </c>
      <c r="I86" s="10">
        <f t="shared" si="7"/>
        <v>0.82500116275310165</v>
      </c>
    </row>
    <row r="87" spans="1:9" x14ac:dyDescent="0.25">
      <c r="A87" s="6" t="s">
        <v>15</v>
      </c>
      <c r="B87" s="18">
        <f t="shared" si="12"/>
        <v>46173</v>
      </c>
      <c r="C87" s="11">
        <v>77</v>
      </c>
      <c r="D87" s="8">
        <f t="shared" si="13"/>
        <v>3300004.6510124067</v>
      </c>
      <c r="E87" s="8">
        <f t="shared" si="8"/>
        <v>32223.727742072289</v>
      </c>
      <c r="F87" s="8">
        <f t="shared" si="9"/>
        <v>20625.029068827542</v>
      </c>
      <c r="G87" s="8">
        <f t="shared" si="10"/>
        <v>11598.698673244748</v>
      </c>
      <c r="H87" s="8">
        <f t="shared" si="11"/>
        <v>3288405.9523391621</v>
      </c>
      <c r="I87" s="10">
        <f t="shared" si="7"/>
        <v>0.82210148808479055</v>
      </c>
    </row>
    <row r="88" spans="1:9" x14ac:dyDescent="0.25">
      <c r="A88" s="6" t="s">
        <v>15</v>
      </c>
      <c r="B88" s="18">
        <f t="shared" si="12"/>
        <v>46203</v>
      </c>
      <c r="C88" s="11">
        <v>78</v>
      </c>
      <c r="D88" s="8">
        <f t="shared" si="13"/>
        <v>3288405.9523391621</v>
      </c>
      <c r="E88" s="8">
        <f t="shared" si="8"/>
        <v>32223.727742072289</v>
      </c>
      <c r="F88" s="8">
        <f t="shared" si="9"/>
        <v>20552.537202119762</v>
      </c>
      <c r="G88" s="8">
        <f t="shared" si="10"/>
        <v>11671.190539952528</v>
      </c>
      <c r="H88" s="8">
        <f t="shared" si="11"/>
        <v>3276734.7617992098</v>
      </c>
      <c r="I88" s="10">
        <f t="shared" si="7"/>
        <v>0.81918369044980244</v>
      </c>
    </row>
    <row r="89" spans="1:9" x14ac:dyDescent="0.25">
      <c r="A89" s="6" t="s">
        <v>15</v>
      </c>
      <c r="B89" s="18">
        <f t="shared" si="12"/>
        <v>46234</v>
      </c>
      <c r="C89" s="11">
        <v>79</v>
      </c>
      <c r="D89" s="8">
        <f t="shared" si="13"/>
        <v>3276734.7617992098</v>
      </c>
      <c r="E89" s="8">
        <f t="shared" si="8"/>
        <v>32223.727742072289</v>
      </c>
      <c r="F89" s="8">
        <f t="shared" si="9"/>
        <v>20479.592261245059</v>
      </c>
      <c r="G89" s="8">
        <f t="shared" si="10"/>
        <v>11744.13548082723</v>
      </c>
      <c r="H89" s="8">
        <f t="shared" si="11"/>
        <v>3264990.6263183826</v>
      </c>
      <c r="I89" s="10">
        <f t="shared" si="7"/>
        <v>0.81624765657959564</v>
      </c>
    </row>
    <row r="90" spans="1:9" x14ac:dyDescent="0.25">
      <c r="A90" s="6" t="s">
        <v>15</v>
      </c>
      <c r="B90" s="18">
        <f t="shared" si="12"/>
        <v>46265</v>
      </c>
      <c r="C90" s="11">
        <v>80</v>
      </c>
      <c r="D90" s="8">
        <f t="shared" si="13"/>
        <v>3264990.6263183826</v>
      </c>
      <c r="E90" s="8">
        <f t="shared" si="8"/>
        <v>32223.727742072289</v>
      </c>
      <c r="F90" s="8">
        <f t="shared" si="9"/>
        <v>20406.191414489891</v>
      </c>
      <c r="G90" s="8">
        <f t="shared" si="10"/>
        <v>11817.536327582398</v>
      </c>
      <c r="H90" s="8">
        <f t="shared" si="11"/>
        <v>3253173.0899908002</v>
      </c>
      <c r="I90" s="10">
        <f t="shared" si="7"/>
        <v>0.81329327249770011</v>
      </c>
    </row>
    <row r="91" spans="1:9" x14ac:dyDescent="0.25">
      <c r="A91" s="6" t="s">
        <v>15</v>
      </c>
      <c r="B91" s="18">
        <f t="shared" si="12"/>
        <v>46295</v>
      </c>
      <c r="C91" s="11">
        <v>81</v>
      </c>
      <c r="D91" s="8">
        <f t="shared" si="13"/>
        <v>3253173.0899908002</v>
      </c>
      <c r="E91" s="8">
        <f t="shared" si="8"/>
        <v>32223.727742072289</v>
      </c>
      <c r="F91" s="8">
        <f t="shared" si="9"/>
        <v>20332.331812442502</v>
      </c>
      <c r="G91" s="8">
        <f t="shared" si="10"/>
        <v>11891.395929629787</v>
      </c>
      <c r="H91" s="8">
        <f t="shared" si="11"/>
        <v>3241281.6940611703</v>
      </c>
      <c r="I91" s="10">
        <f t="shared" si="7"/>
        <v>0.81032042351529254</v>
      </c>
    </row>
    <row r="92" spans="1:9" x14ac:dyDescent="0.25">
      <c r="A92" s="6" t="s">
        <v>15</v>
      </c>
      <c r="B92" s="18">
        <f t="shared" si="12"/>
        <v>46326</v>
      </c>
      <c r="C92" s="11">
        <v>82</v>
      </c>
      <c r="D92" s="8">
        <f t="shared" si="13"/>
        <v>3241281.6940611703</v>
      </c>
      <c r="E92" s="8">
        <f t="shared" si="8"/>
        <v>32223.727742072289</v>
      </c>
      <c r="F92" s="8">
        <f t="shared" si="9"/>
        <v>20258.010587882312</v>
      </c>
      <c r="G92" s="8">
        <f t="shared" si="10"/>
        <v>11965.717154189977</v>
      </c>
      <c r="H92" s="8">
        <f t="shared" si="11"/>
        <v>3229315.9769069804</v>
      </c>
      <c r="I92" s="10">
        <f t="shared" si="7"/>
        <v>0.80732899422674509</v>
      </c>
    </row>
    <row r="93" spans="1:9" x14ac:dyDescent="0.25">
      <c r="A93" s="6" t="s">
        <v>15</v>
      </c>
      <c r="B93" s="18">
        <f t="shared" si="12"/>
        <v>46356</v>
      </c>
      <c r="C93" s="11">
        <v>83</v>
      </c>
      <c r="D93" s="8">
        <f t="shared" si="13"/>
        <v>3229315.9769069804</v>
      </c>
      <c r="E93" s="8">
        <f t="shared" si="8"/>
        <v>32223.727742072289</v>
      </c>
      <c r="F93" s="8">
        <f t="shared" si="9"/>
        <v>20183.224855668628</v>
      </c>
      <c r="G93" s="8">
        <f t="shared" si="10"/>
        <v>12040.502886403661</v>
      </c>
      <c r="H93" s="8">
        <f t="shared" si="11"/>
        <v>3217275.4740205766</v>
      </c>
      <c r="I93" s="10">
        <f t="shared" si="7"/>
        <v>0.80431886850514411</v>
      </c>
    </row>
    <row r="94" spans="1:9" x14ac:dyDescent="0.25">
      <c r="A94" s="6" t="s">
        <v>15</v>
      </c>
      <c r="B94" s="18">
        <f t="shared" si="12"/>
        <v>46387</v>
      </c>
      <c r="C94" s="11">
        <v>84</v>
      </c>
      <c r="D94" s="8">
        <f t="shared" si="13"/>
        <v>3217275.4740205766</v>
      </c>
      <c r="E94" s="8">
        <f t="shared" si="8"/>
        <v>32223.727742072289</v>
      </c>
      <c r="F94" s="8">
        <f t="shared" si="9"/>
        <v>20107.971712628601</v>
      </c>
      <c r="G94" s="8">
        <f t="shared" si="10"/>
        <v>12115.756029443688</v>
      </c>
      <c r="H94" s="8">
        <f t="shared" si="11"/>
        <v>3205159.7179911328</v>
      </c>
      <c r="I94" s="10">
        <f t="shared" si="7"/>
        <v>0.80128992949778322</v>
      </c>
    </row>
    <row r="95" spans="1:9" x14ac:dyDescent="0.25">
      <c r="A95" s="6" t="s">
        <v>16</v>
      </c>
      <c r="B95" s="18">
        <f t="shared" si="12"/>
        <v>46418</v>
      </c>
      <c r="C95" s="11">
        <v>85</v>
      </c>
      <c r="D95" s="8">
        <f t="shared" si="13"/>
        <v>3205159.7179911328</v>
      </c>
      <c r="E95" s="8">
        <f t="shared" si="8"/>
        <v>32223.727742072289</v>
      </c>
      <c r="F95" s="8">
        <f t="shared" si="9"/>
        <v>20032.248237444579</v>
      </c>
      <c r="G95" s="8">
        <f t="shared" si="10"/>
        <v>12191.47950462771</v>
      </c>
      <c r="H95" s="8">
        <f t="shared" si="11"/>
        <v>3192968.2384865051</v>
      </c>
      <c r="I95" s="10">
        <f t="shared" si="7"/>
        <v>0.79824205962162631</v>
      </c>
    </row>
    <row r="96" spans="1:9" x14ac:dyDescent="0.25">
      <c r="A96" s="6" t="s">
        <v>16</v>
      </c>
      <c r="B96" s="18">
        <f t="shared" si="12"/>
        <v>46446</v>
      </c>
      <c r="C96" s="11">
        <v>86</v>
      </c>
      <c r="D96" s="8">
        <f t="shared" si="13"/>
        <v>3192968.2384865051</v>
      </c>
      <c r="E96" s="8">
        <f t="shared" si="8"/>
        <v>32223.727742072289</v>
      </c>
      <c r="F96" s="8">
        <f t="shared" si="9"/>
        <v>19956.051490540656</v>
      </c>
      <c r="G96" s="8">
        <f t="shared" si="10"/>
        <v>12267.676251531633</v>
      </c>
      <c r="H96" s="8">
        <f t="shared" si="11"/>
        <v>3180700.5622349735</v>
      </c>
      <c r="I96" s="10">
        <f t="shared" si="7"/>
        <v>0.79517514055874339</v>
      </c>
    </row>
    <row r="97" spans="1:9" x14ac:dyDescent="0.25">
      <c r="A97" s="6" t="s">
        <v>16</v>
      </c>
      <c r="B97" s="18">
        <f t="shared" si="12"/>
        <v>46477</v>
      </c>
      <c r="C97" s="11">
        <v>87</v>
      </c>
      <c r="D97" s="8">
        <f t="shared" si="13"/>
        <v>3180700.5622349735</v>
      </c>
      <c r="E97" s="8">
        <f t="shared" si="8"/>
        <v>32223.727742072289</v>
      </c>
      <c r="F97" s="8">
        <f t="shared" si="9"/>
        <v>19879.378513968582</v>
      </c>
      <c r="G97" s="8">
        <f t="shared" si="10"/>
        <v>12344.349228103707</v>
      </c>
      <c r="H97" s="8">
        <f t="shared" si="11"/>
        <v>3168356.2130068699</v>
      </c>
      <c r="I97" s="10">
        <f t="shared" si="7"/>
        <v>0.79208905325171752</v>
      </c>
    </row>
    <row r="98" spans="1:9" x14ac:dyDescent="0.25">
      <c r="A98" s="6" t="s">
        <v>16</v>
      </c>
      <c r="B98" s="18">
        <f t="shared" si="12"/>
        <v>46507</v>
      </c>
      <c r="C98" s="11">
        <v>88</v>
      </c>
      <c r="D98" s="8">
        <f t="shared" si="13"/>
        <v>3168356.2130068699</v>
      </c>
      <c r="E98" s="8">
        <f t="shared" si="8"/>
        <v>32223.727742072289</v>
      </c>
      <c r="F98" s="8">
        <f t="shared" si="9"/>
        <v>19802.226331292935</v>
      </c>
      <c r="G98" s="8">
        <f t="shared" si="10"/>
        <v>12421.501410779354</v>
      </c>
      <c r="H98" s="8">
        <f t="shared" si="11"/>
        <v>3155934.7115960903</v>
      </c>
      <c r="I98" s="10">
        <f t="shared" si="7"/>
        <v>0.78898367789902257</v>
      </c>
    </row>
    <row r="99" spans="1:9" x14ac:dyDescent="0.25">
      <c r="A99" s="6" t="s">
        <v>16</v>
      </c>
      <c r="B99" s="18">
        <f t="shared" si="12"/>
        <v>46538</v>
      </c>
      <c r="C99" s="11">
        <v>89</v>
      </c>
      <c r="D99" s="8">
        <f t="shared" si="13"/>
        <v>3155934.7115960903</v>
      </c>
      <c r="E99" s="8">
        <f t="shared" si="8"/>
        <v>32223.727742072289</v>
      </c>
      <c r="F99" s="8">
        <f t="shared" si="9"/>
        <v>19724.591947475565</v>
      </c>
      <c r="G99" s="8">
        <f t="shared" si="10"/>
        <v>12499.135794596725</v>
      </c>
      <c r="H99" s="8">
        <f t="shared" si="11"/>
        <v>3143435.5758014936</v>
      </c>
      <c r="I99" s="10">
        <f t="shared" si="7"/>
        <v>0.78585889395037345</v>
      </c>
    </row>
    <row r="100" spans="1:9" x14ac:dyDescent="0.25">
      <c r="A100" s="6" t="s">
        <v>16</v>
      </c>
      <c r="B100" s="18">
        <f t="shared" si="12"/>
        <v>46568</v>
      </c>
      <c r="C100" s="11">
        <v>90</v>
      </c>
      <c r="D100" s="8">
        <f t="shared" si="13"/>
        <v>3143435.5758014936</v>
      </c>
      <c r="E100" s="8">
        <f t="shared" si="8"/>
        <v>32223.727742072289</v>
      </c>
      <c r="F100" s="8">
        <f t="shared" si="9"/>
        <v>19646.472348759333</v>
      </c>
      <c r="G100" s="8">
        <f t="shared" si="10"/>
        <v>12577.255393312957</v>
      </c>
      <c r="H100" s="8">
        <f t="shared" si="11"/>
        <v>3130858.3204081808</v>
      </c>
      <c r="I100" s="10">
        <f t="shared" si="7"/>
        <v>0.7827145801020452</v>
      </c>
    </row>
    <row r="101" spans="1:9" x14ac:dyDescent="0.25">
      <c r="A101" s="6" t="s">
        <v>16</v>
      </c>
      <c r="B101" s="18">
        <f t="shared" si="12"/>
        <v>46599</v>
      </c>
      <c r="C101" s="11">
        <v>91</v>
      </c>
      <c r="D101" s="8">
        <f t="shared" si="13"/>
        <v>3130858.3204081808</v>
      </c>
      <c r="E101" s="8">
        <f t="shared" si="8"/>
        <v>32223.727742072289</v>
      </c>
      <c r="F101" s="8">
        <f t="shared" si="9"/>
        <v>19567.864502551129</v>
      </c>
      <c r="G101" s="8">
        <f t="shared" si="10"/>
        <v>12655.863239521161</v>
      </c>
      <c r="H101" s="8">
        <f t="shared" si="11"/>
        <v>3118202.4571686597</v>
      </c>
      <c r="I101" s="10">
        <f t="shared" si="7"/>
        <v>0.77955061429216488</v>
      </c>
    </row>
    <row r="102" spans="1:9" x14ac:dyDescent="0.25">
      <c r="A102" s="6" t="s">
        <v>16</v>
      </c>
      <c r="B102" s="18">
        <f t="shared" si="12"/>
        <v>46630</v>
      </c>
      <c r="C102" s="11">
        <v>92</v>
      </c>
      <c r="D102" s="8">
        <f t="shared" si="13"/>
        <v>3118202.4571686597</v>
      </c>
      <c r="E102" s="8">
        <f t="shared" si="8"/>
        <v>32223.727742072289</v>
      </c>
      <c r="F102" s="8">
        <f t="shared" si="9"/>
        <v>19488.765357304121</v>
      </c>
      <c r="G102" s="8">
        <f t="shared" si="10"/>
        <v>12734.962384768169</v>
      </c>
      <c r="H102" s="8">
        <f t="shared" si="11"/>
        <v>3105467.4947838914</v>
      </c>
      <c r="I102" s="10">
        <f t="shared" si="7"/>
        <v>0.77636687369597279</v>
      </c>
    </row>
    <row r="103" spans="1:9" x14ac:dyDescent="0.25">
      <c r="A103" s="6" t="s">
        <v>16</v>
      </c>
      <c r="B103" s="18">
        <f t="shared" si="12"/>
        <v>46660</v>
      </c>
      <c r="C103" s="11">
        <v>93</v>
      </c>
      <c r="D103" s="8">
        <f t="shared" si="13"/>
        <v>3105467.4947838914</v>
      </c>
      <c r="E103" s="8">
        <f t="shared" si="8"/>
        <v>32223.727742072289</v>
      </c>
      <c r="F103" s="8">
        <f t="shared" si="9"/>
        <v>19409.171842399319</v>
      </c>
      <c r="G103" s="8">
        <f t="shared" si="10"/>
        <v>12814.555899672971</v>
      </c>
      <c r="H103" s="8">
        <f t="shared" si="11"/>
        <v>3092652.9388842182</v>
      </c>
      <c r="I103" s="10">
        <f t="shared" si="7"/>
        <v>0.77316323472105453</v>
      </c>
    </row>
    <row r="104" spans="1:9" x14ac:dyDescent="0.25">
      <c r="A104" s="6" t="s">
        <v>16</v>
      </c>
      <c r="B104" s="18">
        <f t="shared" si="12"/>
        <v>46691</v>
      </c>
      <c r="C104" s="11">
        <v>94</v>
      </c>
      <c r="D104" s="8">
        <f t="shared" si="13"/>
        <v>3092652.9388842182</v>
      </c>
      <c r="E104" s="8">
        <f t="shared" si="8"/>
        <v>32223.727742072289</v>
      </c>
      <c r="F104" s="8">
        <f t="shared" si="9"/>
        <v>19329.080868026362</v>
      </c>
      <c r="G104" s="8">
        <f t="shared" si="10"/>
        <v>12894.646874045928</v>
      </c>
      <c r="H104" s="8">
        <f t="shared" si="11"/>
        <v>3079758.2920101723</v>
      </c>
      <c r="I104" s="10">
        <f t="shared" si="7"/>
        <v>0.76993957300254312</v>
      </c>
    </row>
    <row r="105" spans="1:9" x14ac:dyDescent="0.25">
      <c r="A105" s="6" t="s">
        <v>16</v>
      </c>
      <c r="B105" s="18">
        <f t="shared" si="12"/>
        <v>46721</v>
      </c>
      <c r="C105" s="11">
        <v>95</v>
      </c>
      <c r="D105" s="8">
        <f t="shared" si="13"/>
        <v>3079758.2920101723</v>
      </c>
      <c r="E105" s="8">
        <f t="shared" si="8"/>
        <v>32223.727742072289</v>
      </c>
      <c r="F105" s="8">
        <f t="shared" si="9"/>
        <v>19248.489325063576</v>
      </c>
      <c r="G105" s="8">
        <f t="shared" si="10"/>
        <v>12975.238417008713</v>
      </c>
      <c r="H105" s="8">
        <f t="shared" si="11"/>
        <v>3066783.0535931634</v>
      </c>
      <c r="I105" s="10">
        <f t="shared" si="7"/>
        <v>0.76669576339829082</v>
      </c>
    </row>
    <row r="106" spans="1:9" x14ac:dyDescent="0.25">
      <c r="A106" s="6" t="s">
        <v>16</v>
      </c>
      <c r="B106" s="18">
        <f t="shared" si="12"/>
        <v>46752</v>
      </c>
      <c r="C106" s="11">
        <v>96</v>
      </c>
      <c r="D106" s="8">
        <f t="shared" si="13"/>
        <v>3066783.0535931634</v>
      </c>
      <c r="E106" s="8">
        <f t="shared" si="8"/>
        <v>32223.727742072289</v>
      </c>
      <c r="F106" s="8">
        <f t="shared" si="9"/>
        <v>19167.394084957272</v>
      </c>
      <c r="G106" s="8">
        <f t="shared" si="10"/>
        <v>13056.333657115018</v>
      </c>
      <c r="H106" s="8">
        <f t="shared" si="11"/>
        <v>3053726.7199360481</v>
      </c>
      <c r="I106" s="10">
        <f t="shared" si="7"/>
        <v>0.76343167998401207</v>
      </c>
    </row>
    <row r="107" spans="1:9" x14ac:dyDescent="0.25">
      <c r="A107" s="6" t="s">
        <v>17</v>
      </c>
      <c r="B107" s="18">
        <f t="shared" si="12"/>
        <v>46783</v>
      </c>
      <c r="C107" s="11">
        <v>97</v>
      </c>
      <c r="D107" s="8">
        <f t="shared" si="13"/>
        <v>3053726.7199360481</v>
      </c>
      <c r="E107" s="8">
        <f t="shared" si="8"/>
        <v>32223.727742072289</v>
      </c>
      <c r="F107" s="8">
        <f t="shared" si="9"/>
        <v>19085.7919996003</v>
      </c>
      <c r="G107" s="8">
        <f t="shared" si="10"/>
        <v>13137.935742471989</v>
      </c>
      <c r="H107" s="8">
        <f t="shared" si="11"/>
        <v>3040588.7841935763</v>
      </c>
      <c r="I107" s="10">
        <f t="shared" si="7"/>
        <v>0.76014719604839409</v>
      </c>
    </row>
    <row r="108" spans="1:9" x14ac:dyDescent="0.25">
      <c r="A108" s="6" t="s">
        <v>17</v>
      </c>
      <c r="B108" s="18">
        <f t="shared" si="12"/>
        <v>46812</v>
      </c>
      <c r="C108" s="11">
        <v>98</v>
      </c>
      <c r="D108" s="8">
        <f t="shared" si="13"/>
        <v>3040588.7841935763</v>
      </c>
      <c r="E108" s="8">
        <f t="shared" si="8"/>
        <v>32223.727742072289</v>
      </c>
      <c r="F108" s="8">
        <f t="shared" si="9"/>
        <v>19003.679901209853</v>
      </c>
      <c r="G108" s="8">
        <f t="shared" si="10"/>
        <v>13220.047840862437</v>
      </c>
      <c r="H108" s="8">
        <f t="shared" si="11"/>
        <v>3027368.7363527138</v>
      </c>
      <c r="I108" s="10">
        <f t="shared" si="7"/>
        <v>0.75684218408817849</v>
      </c>
    </row>
    <row r="109" spans="1:9" x14ac:dyDescent="0.25">
      <c r="A109" s="6" t="s">
        <v>17</v>
      </c>
      <c r="B109" s="18">
        <f t="shared" si="12"/>
        <v>46843</v>
      </c>
      <c r="C109" s="11">
        <v>99</v>
      </c>
      <c r="D109" s="8">
        <f t="shared" si="13"/>
        <v>3027368.7363527138</v>
      </c>
      <c r="E109" s="8">
        <f t="shared" si="8"/>
        <v>32223.727742072289</v>
      </c>
      <c r="F109" s="8">
        <f t="shared" si="9"/>
        <v>18921.054602204462</v>
      </c>
      <c r="G109" s="8">
        <f t="shared" si="10"/>
        <v>13302.673139867828</v>
      </c>
      <c r="H109" s="8">
        <f t="shared" si="11"/>
        <v>3014066.0632128459</v>
      </c>
      <c r="I109" s="10">
        <f t="shared" si="7"/>
        <v>0.75351651580321144</v>
      </c>
    </row>
    <row r="110" spans="1:9" x14ac:dyDescent="0.25">
      <c r="A110" s="6" t="s">
        <v>17</v>
      </c>
      <c r="B110" s="18">
        <f t="shared" si="12"/>
        <v>46873</v>
      </c>
      <c r="C110" s="11">
        <v>100</v>
      </c>
      <c r="D110" s="8">
        <f t="shared" si="13"/>
        <v>3014066.0632128459</v>
      </c>
      <c r="E110" s="8">
        <f t="shared" si="8"/>
        <v>32223.727742072289</v>
      </c>
      <c r="F110" s="8">
        <f t="shared" si="9"/>
        <v>18837.912895080288</v>
      </c>
      <c r="G110" s="8">
        <f t="shared" si="10"/>
        <v>13385.814846992002</v>
      </c>
      <c r="H110" s="8">
        <f t="shared" si="11"/>
        <v>3000680.2483658539</v>
      </c>
      <c r="I110" s="10">
        <f t="shared" si="7"/>
        <v>0.75017006209146353</v>
      </c>
    </row>
    <row r="111" spans="1:9" x14ac:dyDescent="0.25">
      <c r="A111" s="6" t="s">
        <v>17</v>
      </c>
      <c r="B111" s="18">
        <f t="shared" si="12"/>
        <v>46904</v>
      </c>
      <c r="C111" s="11">
        <v>101</v>
      </c>
      <c r="D111" s="8">
        <f t="shared" si="13"/>
        <v>3000680.2483658539</v>
      </c>
      <c r="E111" s="8">
        <f t="shared" si="8"/>
        <v>32223.727742072289</v>
      </c>
      <c r="F111" s="8">
        <f t="shared" si="9"/>
        <v>18754.251552286587</v>
      </c>
      <c r="G111" s="8">
        <f t="shared" si="10"/>
        <v>13469.476189785702</v>
      </c>
      <c r="H111" s="8">
        <f t="shared" si="11"/>
        <v>2987210.7721760683</v>
      </c>
      <c r="I111" s="10">
        <f t="shared" si="7"/>
        <v>0.74680269304401703</v>
      </c>
    </row>
    <row r="112" spans="1:9" x14ac:dyDescent="0.25">
      <c r="A112" s="6" t="s">
        <v>17</v>
      </c>
      <c r="B112" s="18">
        <f t="shared" si="12"/>
        <v>46934</v>
      </c>
      <c r="C112" s="11">
        <v>102</v>
      </c>
      <c r="D112" s="8">
        <f t="shared" si="13"/>
        <v>2987210.7721760683</v>
      </c>
      <c r="E112" s="8">
        <f t="shared" si="8"/>
        <v>32223.727742072289</v>
      </c>
      <c r="F112" s="8">
        <f t="shared" si="9"/>
        <v>18670.067326100427</v>
      </c>
      <c r="G112" s="8">
        <f t="shared" si="10"/>
        <v>13553.660415971863</v>
      </c>
      <c r="H112" s="8">
        <f t="shared" si="11"/>
        <v>2973657.1117600966</v>
      </c>
      <c r="I112" s="10">
        <f t="shared" si="7"/>
        <v>0.74341427794002413</v>
      </c>
    </row>
    <row r="113" spans="1:9" x14ac:dyDescent="0.25">
      <c r="A113" s="6" t="s">
        <v>17</v>
      </c>
      <c r="B113" s="18">
        <f t="shared" si="12"/>
        <v>46965</v>
      </c>
      <c r="C113" s="11">
        <v>103</v>
      </c>
      <c r="D113" s="8">
        <f t="shared" si="13"/>
        <v>2973657.1117600966</v>
      </c>
      <c r="E113" s="8">
        <f t="shared" si="8"/>
        <v>32223.727742072289</v>
      </c>
      <c r="F113" s="8">
        <f t="shared" si="9"/>
        <v>18585.356948500605</v>
      </c>
      <c r="G113" s="8">
        <f t="shared" si="10"/>
        <v>13638.370793571685</v>
      </c>
      <c r="H113" s="8">
        <f t="shared" si="11"/>
        <v>2960018.7409665249</v>
      </c>
      <c r="I113" s="10">
        <f t="shared" si="7"/>
        <v>0.74000468524163121</v>
      </c>
    </row>
    <row r="114" spans="1:9" x14ac:dyDescent="0.25">
      <c r="A114" s="6" t="s">
        <v>17</v>
      </c>
      <c r="B114" s="18">
        <f t="shared" si="12"/>
        <v>46996</v>
      </c>
      <c r="C114" s="11">
        <v>104</v>
      </c>
      <c r="D114" s="8">
        <f t="shared" si="13"/>
        <v>2960018.7409665249</v>
      </c>
      <c r="E114" s="8">
        <f t="shared" si="8"/>
        <v>32223.727742072289</v>
      </c>
      <c r="F114" s="8">
        <f t="shared" si="9"/>
        <v>18500.117131040781</v>
      </c>
      <c r="G114" s="8">
        <f t="shared" si="10"/>
        <v>13723.610611031509</v>
      </c>
      <c r="H114" s="8">
        <f t="shared" si="11"/>
        <v>2946295.1303554936</v>
      </c>
      <c r="I114" s="10">
        <f t="shared" si="7"/>
        <v>0.7365737825888734</v>
      </c>
    </row>
    <row r="115" spans="1:9" x14ac:dyDescent="0.25">
      <c r="A115" s="6" t="s">
        <v>17</v>
      </c>
      <c r="B115" s="18">
        <f t="shared" si="12"/>
        <v>47026</v>
      </c>
      <c r="C115" s="11">
        <v>105</v>
      </c>
      <c r="D115" s="8">
        <f t="shared" si="13"/>
        <v>2946295.1303554936</v>
      </c>
      <c r="E115" s="8">
        <f t="shared" si="8"/>
        <v>32223.727742072289</v>
      </c>
      <c r="F115" s="8">
        <f t="shared" si="9"/>
        <v>18414.344564721836</v>
      </c>
      <c r="G115" s="8">
        <f t="shared" si="10"/>
        <v>13809.383177350453</v>
      </c>
      <c r="H115" s="8">
        <f t="shared" si="11"/>
        <v>2932485.7471781434</v>
      </c>
      <c r="I115" s="10">
        <f t="shared" si="7"/>
        <v>0.73312143679453579</v>
      </c>
    </row>
    <row r="116" spans="1:9" x14ac:dyDescent="0.25">
      <c r="A116" s="6" t="s">
        <v>17</v>
      </c>
      <c r="B116" s="18">
        <f t="shared" si="12"/>
        <v>47057</v>
      </c>
      <c r="C116" s="11">
        <v>106</v>
      </c>
      <c r="D116" s="8">
        <f t="shared" si="13"/>
        <v>2932485.7471781434</v>
      </c>
      <c r="E116" s="8">
        <f t="shared" si="8"/>
        <v>32223.727742072289</v>
      </c>
      <c r="F116" s="8">
        <f t="shared" si="9"/>
        <v>18328.035919863396</v>
      </c>
      <c r="G116" s="8">
        <f t="shared" si="10"/>
        <v>13895.691822208893</v>
      </c>
      <c r="H116" s="8">
        <f t="shared" si="11"/>
        <v>2918590.0553559344</v>
      </c>
      <c r="I116" s="10">
        <f t="shared" si="7"/>
        <v>0.72964751383898363</v>
      </c>
    </row>
    <row r="117" spans="1:9" x14ac:dyDescent="0.25">
      <c r="A117" s="6" t="s">
        <v>17</v>
      </c>
      <c r="B117" s="18">
        <f t="shared" si="12"/>
        <v>47087</v>
      </c>
      <c r="C117" s="11">
        <v>107</v>
      </c>
      <c r="D117" s="8">
        <f t="shared" si="13"/>
        <v>2918590.0553559344</v>
      </c>
      <c r="E117" s="8">
        <f t="shared" si="8"/>
        <v>32223.727742072289</v>
      </c>
      <c r="F117" s="8">
        <f t="shared" si="9"/>
        <v>18241.187845974589</v>
      </c>
      <c r="G117" s="8">
        <f t="shared" si="10"/>
        <v>13982.5398960977</v>
      </c>
      <c r="H117" s="8">
        <f t="shared" si="11"/>
        <v>2904607.5154598369</v>
      </c>
      <c r="I117" s="10">
        <f t="shared" si="7"/>
        <v>0.72615187886495924</v>
      </c>
    </row>
    <row r="118" spans="1:9" x14ac:dyDescent="0.25">
      <c r="A118" s="6" t="s">
        <v>17</v>
      </c>
      <c r="B118" s="18">
        <f t="shared" si="12"/>
        <v>47118</v>
      </c>
      <c r="C118" s="11">
        <v>108</v>
      </c>
      <c r="D118" s="8">
        <f t="shared" si="13"/>
        <v>2904607.5154598369</v>
      </c>
      <c r="E118" s="8">
        <f t="shared" si="8"/>
        <v>32223.727742072289</v>
      </c>
      <c r="F118" s="8">
        <f t="shared" si="9"/>
        <v>18153.796971623979</v>
      </c>
      <c r="G118" s="8">
        <f t="shared" si="10"/>
        <v>14069.930770448311</v>
      </c>
      <c r="H118" s="8">
        <f t="shared" si="11"/>
        <v>2890537.5846893885</v>
      </c>
      <c r="I118" s="10">
        <f t="shared" si="7"/>
        <v>0.72263439617234715</v>
      </c>
    </row>
    <row r="119" spans="1:9" x14ac:dyDescent="0.25">
      <c r="A119" s="6" t="s">
        <v>18</v>
      </c>
      <c r="B119" s="18">
        <f t="shared" si="12"/>
        <v>47149</v>
      </c>
      <c r="C119" s="11">
        <v>109</v>
      </c>
      <c r="D119" s="8">
        <f t="shared" si="13"/>
        <v>2890537.5846893885</v>
      </c>
      <c r="E119" s="8">
        <f t="shared" si="8"/>
        <v>32223.727742072289</v>
      </c>
      <c r="F119" s="8">
        <f t="shared" si="9"/>
        <v>18065.859904308676</v>
      </c>
      <c r="G119" s="8">
        <f t="shared" si="10"/>
        <v>14157.867837763613</v>
      </c>
      <c r="H119" s="8">
        <f t="shared" si="11"/>
        <v>2876379.7168516251</v>
      </c>
      <c r="I119" s="10">
        <f t="shared" si="7"/>
        <v>0.7190949292129063</v>
      </c>
    </row>
    <row r="120" spans="1:9" x14ac:dyDescent="0.25">
      <c r="A120" s="6" t="s">
        <v>18</v>
      </c>
      <c r="B120" s="18">
        <f t="shared" si="12"/>
        <v>47177</v>
      </c>
      <c r="C120" s="11">
        <v>110</v>
      </c>
      <c r="D120" s="8">
        <f t="shared" si="13"/>
        <v>2876379.7168516251</v>
      </c>
      <c r="E120" s="8">
        <f t="shared" si="8"/>
        <v>32223.727742072289</v>
      </c>
      <c r="F120" s="8">
        <f t="shared" si="9"/>
        <v>17977.373230322657</v>
      </c>
      <c r="G120" s="8">
        <f t="shared" si="10"/>
        <v>14246.354511749632</v>
      </c>
      <c r="H120" s="8">
        <f t="shared" si="11"/>
        <v>2862133.3623398757</v>
      </c>
      <c r="I120" s="10">
        <f t="shared" si="7"/>
        <v>0.71553334058496887</v>
      </c>
    </row>
    <row r="121" spans="1:9" x14ac:dyDescent="0.25">
      <c r="A121" s="6" t="s">
        <v>18</v>
      </c>
      <c r="B121" s="18">
        <f t="shared" si="12"/>
        <v>47208</v>
      </c>
      <c r="C121" s="11">
        <v>111</v>
      </c>
      <c r="D121" s="8">
        <f t="shared" si="13"/>
        <v>2862133.3623398757</v>
      </c>
      <c r="E121" s="8">
        <f t="shared" si="8"/>
        <v>32223.727742072289</v>
      </c>
      <c r="F121" s="8">
        <f t="shared" si="9"/>
        <v>17888.333514624221</v>
      </c>
      <c r="G121" s="8">
        <f t="shared" si="10"/>
        <v>14335.394227448069</v>
      </c>
      <c r="H121" s="8">
        <f t="shared" si="11"/>
        <v>2847797.9681124277</v>
      </c>
      <c r="I121" s="10">
        <f t="shared" si="7"/>
        <v>0.71194949202810698</v>
      </c>
    </row>
    <row r="122" spans="1:9" x14ac:dyDescent="0.25">
      <c r="A122" s="6" t="s">
        <v>18</v>
      </c>
      <c r="B122" s="18">
        <f t="shared" si="12"/>
        <v>47238</v>
      </c>
      <c r="C122" s="11">
        <v>112</v>
      </c>
      <c r="D122" s="8">
        <f t="shared" si="13"/>
        <v>2847797.9681124277</v>
      </c>
      <c r="E122" s="8">
        <f t="shared" si="8"/>
        <v>32223.727742072289</v>
      </c>
      <c r="F122" s="8">
        <f t="shared" si="9"/>
        <v>17798.737300702673</v>
      </c>
      <c r="G122" s="8">
        <f t="shared" si="10"/>
        <v>14424.990441369617</v>
      </c>
      <c r="H122" s="8">
        <f t="shared" si="11"/>
        <v>2833372.9776710579</v>
      </c>
      <c r="I122" s="10">
        <f t="shared" si="7"/>
        <v>0.70834324441776453</v>
      </c>
    </row>
    <row r="123" spans="1:9" x14ac:dyDescent="0.25">
      <c r="A123" s="6" t="s">
        <v>18</v>
      </c>
      <c r="B123" s="18">
        <f t="shared" si="12"/>
        <v>47269</v>
      </c>
      <c r="C123" s="11">
        <v>113</v>
      </c>
      <c r="D123" s="8">
        <f t="shared" si="13"/>
        <v>2833372.9776710579</v>
      </c>
      <c r="E123" s="8">
        <f t="shared" si="8"/>
        <v>32223.727742072289</v>
      </c>
      <c r="F123" s="8">
        <f t="shared" si="9"/>
        <v>17708.581110444113</v>
      </c>
      <c r="G123" s="8">
        <f t="shared" si="10"/>
        <v>14515.146631628177</v>
      </c>
      <c r="H123" s="8">
        <f t="shared" si="11"/>
        <v>2818857.8310394296</v>
      </c>
      <c r="I123" s="10">
        <f t="shared" si="7"/>
        <v>0.70471445775985742</v>
      </c>
    </row>
    <row r="124" spans="1:9" x14ac:dyDescent="0.25">
      <c r="A124" s="6" t="s">
        <v>18</v>
      </c>
      <c r="B124" s="18">
        <f t="shared" si="12"/>
        <v>47299</v>
      </c>
      <c r="C124" s="11">
        <v>114</v>
      </c>
      <c r="D124" s="8">
        <f t="shared" si="13"/>
        <v>2818857.8310394296</v>
      </c>
      <c r="E124" s="8">
        <f t="shared" si="8"/>
        <v>32223.727742072289</v>
      </c>
      <c r="F124" s="8">
        <f t="shared" si="9"/>
        <v>17617.861443996433</v>
      </c>
      <c r="G124" s="8">
        <f t="shared" si="10"/>
        <v>14605.866298075856</v>
      </c>
      <c r="H124" s="8">
        <f t="shared" si="11"/>
        <v>2804251.9647413539</v>
      </c>
      <c r="I124" s="10">
        <f t="shared" si="7"/>
        <v>0.70106299118533844</v>
      </c>
    </row>
    <row r="125" spans="1:9" x14ac:dyDescent="0.25">
      <c r="A125" s="6" t="s">
        <v>18</v>
      </c>
      <c r="B125" s="18">
        <f t="shared" si="12"/>
        <v>47330</v>
      </c>
      <c r="C125" s="11">
        <v>115</v>
      </c>
      <c r="D125" s="8">
        <f t="shared" si="13"/>
        <v>2804251.9647413539</v>
      </c>
      <c r="E125" s="8">
        <f t="shared" si="8"/>
        <v>32223.727742072289</v>
      </c>
      <c r="F125" s="8">
        <f t="shared" si="9"/>
        <v>17526.574779633462</v>
      </c>
      <c r="G125" s="8">
        <f t="shared" si="10"/>
        <v>14697.152962438828</v>
      </c>
      <c r="H125" s="8">
        <f t="shared" si="11"/>
        <v>2789554.8117789151</v>
      </c>
      <c r="I125" s="10">
        <f t="shared" si="7"/>
        <v>0.69738870294472877</v>
      </c>
    </row>
    <row r="126" spans="1:9" x14ac:dyDescent="0.25">
      <c r="A126" s="6" t="s">
        <v>18</v>
      </c>
      <c r="B126" s="18">
        <f t="shared" si="12"/>
        <v>47361</v>
      </c>
      <c r="C126" s="11">
        <v>116</v>
      </c>
      <c r="D126" s="8">
        <f t="shared" si="13"/>
        <v>2789554.8117789151</v>
      </c>
      <c r="E126" s="8">
        <f t="shared" si="8"/>
        <v>32223.727742072289</v>
      </c>
      <c r="F126" s="8">
        <f t="shared" si="9"/>
        <v>17434.717573618218</v>
      </c>
      <c r="G126" s="8">
        <f t="shared" si="10"/>
        <v>14789.010168454071</v>
      </c>
      <c r="H126" s="8">
        <f t="shared" si="11"/>
        <v>2774765.801610461</v>
      </c>
      <c r="I126" s="10">
        <f t="shared" si="7"/>
        <v>0.69369145040261526</v>
      </c>
    </row>
    <row r="127" spans="1:9" x14ac:dyDescent="0.25">
      <c r="A127" s="6" t="s">
        <v>18</v>
      </c>
      <c r="B127" s="18">
        <f t="shared" si="12"/>
        <v>47391</v>
      </c>
      <c r="C127" s="11">
        <v>117</v>
      </c>
      <c r="D127" s="8">
        <f t="shared" si="13"/>
        <v>2774765.801610461</v>
      </c>
      <c r="E127" s="8">
        <f t="shared" si="8"/>
        <v>32223.727742072289</v>
      </c>
      <c r="F127" s="8">
        <f t="shared" si="9"/>
        <v>17342.286260065379</v>
      </c>
      <c r="G127" s="8">
        <f t="shared" si="10"/>
        <v>14881.441482006911</v>
      </c>
      <c r="H127" s="8">
        <f t="shared" si="11"/>
        <v>2759884.3601284539</v>
      </c>
      <c r="I127" s="10">
        <f t="shared" si="7"/>
        <v>0.68997109003211343</v>
      </c>
    </row>
    <row r="128" spans="1:9" x14ac:dyDescent="0.25">
      <c r="A128" s="6" t="s">
        <v>18</v>
      </c>
      <c r="B128" s="18">
        <f t="shared" si="12"/>
        <v>47422</v>
      </c>
      <c r="C128" s="11">
        <v>118</v>
      </c>
      <c r="D128" s="8">
        <f t="shared" si="13"/>
        <v>2759884.3601284539</v>
      </c>
      <c r="E128" s="8">
        <f t="shared" si="8"/>
        <v>32223.727742072289</v>
      </c>
      <c r="F128" s="8">
        <f t="shared" si="9"/>
        <v>17249.277250802836</v>
      </c>
      <c r="G128" s="8">
        <f t="shared" si="10"/>
        <v>14974.450491269454</v>
      </c>
      <c r="H128" s="8">
        <f t="shared" si="11"/>
        <v>2744909.9096371843</v>
      </c>
      <c r="I128" s="10">
        <f t="shared" si="7"/>
        <v>0.68622747740929613</v>
      </c>
    </row>
    <row r="129" spans="1:9" x14ac:dyDescent="0.25">
      <c r="A129" s="6" t="s">
        <v>18</v>
      </c>
      <c r="B129" s="18">
        <f t="shared" si="12"/>
        <v>47452</v>
      </c>
      <c r="C129" s="11">
        <v>119</v>
      </c>
      <c r="D129" s="8">
        <f t="shared" si="13"/>
        <v>2744909.9096371843</v>
      </c>
      <c r="E129" s="8">
        <f t="shared" si="8"/>
        <v>32223.727742072289</v>
      </c>
      <c r="F129" s="8">
        <f t="shared" si="9"/>
        <v>17155.686935232403</v>
      </c>
      <c r="G129" s="8">
        <f t="shared" si="10"/>
        <v>15068.040806839886</v>
      </c>
      <c r="H129" s="8">
        <f t="shared" si="11"/>
        <v>2729841.8688303446</v>
      </c>
      <c r="I129" s="10">
        <f t="shared" si="7"/>
        <v>0.68246046720758613</v>
      </c>
    </row>
    <row r="130" spans="1:9" x14ac:dyDescent="0.25">
      <c r="A130" s="6" t="s">
        <v>18</v>
      </c>
      <c r="B130" s="18">
        <f t="shared" si="12"/>
        <v>47483</v>
      </c>
      <c r="C130" s="11">
        <v>120</v>
      </c>
      <c r="D130" s="8">
        <f t="shared" si="13"/>
        <v>2729841.8688303446</v>
      </c>
      <c r="E130" s="8">
        <f t="shared" si="8"/>
        <v>32223.727742072289</v>
      </c>
      <c r="F130" s="8">
        <f t="shared" si="9"/>
        <v>17061.511680189655</v>
      </c>
      <c r="G130" s="8">
        <f t="shared" si="10"/>
        <v>15162.216061882635</v>
      </c>
      <c r="H130" s="8">
        <f t="shared" si="11"/>
        <v>2714679.652768462</v>
      </c>
      <c r="I130" s="10">
        <f t="shared" si="7"/>
        <v>0.67866991319211545</v>
      </c>
    </row>
    <row r="131" spans="1:9" x14ac:dyDescent="0.25">
      <c r="A131" s="6" t="s">
        <v>19</v>
      </c>
      <c r="B131" s="18">
        <f t="shared" si="12"/>
        <v>47514</v>
      </c>
      <c r="C131" s="11">
        <v>121</v>
      </c>
      <c r="D131" s="8">
        <f t="shared" si="13"/>
        <v>2714679.652768462</v>
      </c>
      <c r="E131" s="8">
        <f t="shared" si="8"/>
        <v>32223.727742072289</v>
      </c>
      <c r="F131" s="8">
        <f t="shared" si="9"/>
        <v>16966.747829802887</v>
      </c>
      <c r="G131" s="8">
        <f t="shared" si="10"/>
        <v>15256.979912269402</v>
      </c>
      <c r="H131" s="8">
        <f t="shared" si="11"/>
        <v>2699422.6728561926</v>
      </c>
      <c r="I131" s="10">
        <f t="shared" si="7"/>
        <v>0.67485566821404819</v>
      </c>
    </row>
    <row r="132" spans="1:9" x14ac:dyDescent="0.25">
      <c r="A132" s="6" t="s">
        <v>19</v>
      </c>
      <c r="B132" s="18">
        <f t="shared" si="12"/>
        <v>47542</v>
      </c>
      <c r="C132" s="11">
        <v>122</v>
      </c>
      <c r="D132" s="8">
        <f t="shared" si="13"/>
        <v>2699422.6728561926</v>
      </c>
      <c r="E132" s="8">
        <f t="shared" si="8"/>
        <v>32223.727742072289</v>
      </c>
      <c r="F132" s="8">
        <f t="shared" si="9"/>
        <v>16871.391705351201</v>
      </c>
      <c r="G132" s="8">
        <f t="shared" si="10"/>
        <v>15352.336036721088</v>
      </c>
      <c r="H132" s="8">
        <f t="shared" si="11"/>
        <v>2684070.3368194713</v>
      </c>
      <c r="I132" s="10">
        <f t="shared" si="7"/>
        <v>0.67101758420486779</v>
      </c>
    </row>
    <row r="133" spans="1:9" x14ac:dyDescent="0.25">
      <c r="A133" s="6" t="s">
        <v>19</v>
      </c>
      <c r="B133" s="18">
        <f t="shared" si="12"/>
        <v>47573</v>
      </c>
      <c r="C133" s="11">
        <v>123</v>
      </c>
      <c r="D133" s="8">
        <f t="shared" si="13"/>
        <v>2684070.3368194713</v>
      </c>
      <c r="E133" s="8">
        <f t="shared" si="8"/>
        <v>32223.727742072289</v>
      </c>
      <c r="F133" s="8">
        <f t="shared" si="9"/>
        <v>16775.439605121694</v>
      </c>
      <c r="G133" s="8">
        <f t="shared" si="10"/>
        <v>15448.288136950596</v>
      </c>
      <c r="H133" s="8">
        <f t="shared" si="11"/>
        <v>2668622.0486825206</v>
      </c>
      <c r="I133" s="10">
        <f t="shared" si="7"/>
        <v>0.66715551217063018</v>
      </c>
    </row>
    <row r="134" spans="1:9" x14ac:dyDescent="0.25">
      <c r="A134" s="6" t="s">
        <v>19</v>
      </c>
      <c r="B134" s="18">
        <f t="shared" si="12"/>
        <v>47603</v>
      </c>
      <c r="C134" s="11">
        <v>124</v>
      </c>
      <c r="D134" s="8">
        <f t="shared" si="13"/>
        <v>2668622.0486825206</v>
      </c>
      <c r="E134" s="8">
        <f t="shared" si="8"/>
        <v>32223.727742072289</v>
      </c>
      <c r="F134" s="8">
        <f t="shared" si="9"/>
        <v>16678.887804265752</v>
      </c>
      <c r="G134" s="8">
        <f t="shared" si="10"/>
        <v>15544.839937806537</v>
      </c>
      <c r="H134" s="8">
        <f t="shared" si="11"/>
        <v>2653077.208744714</v>
      </c>
      <c r="I134" s="10">
        <f t="shared" si="7"/>
        <v>0.66326930218617852</v>
      </c>
    </row>
    <row r="135" spans="1:9" x14ac:dyDescent="0.25">
      <c r="A135" s="6" t="s">
        <v>19</v>
      </c>
      <c r="B135" s="18">
        <f t="shared" si="12"/>
        <v>47634</v>
      </c>
      <c r="C135" s="11">
        <v>125</v>
      </c>
      <c r="D135" s="8">
        <f t="shared" si="13"/>
        <v>2653077.208744714</v>
      </c>
      <c r="E135" s="8">
        <f t="shared" si="8"/>
        <v>32223.727742072289</v>
      </c>
      <c r="F135" s="8">
        <f t="shared" si="9"/>
        <v>16581.732554654463</v>
      </c>
      <c r="G135" s="8">
        <f t="shared" si="10"/>
        <v>15641.995187417826</v>
      </c>
      <c r="H135" s="8">
        <f t="shared" si="11"/>
        <v>2637435.2135572964</v>
      </c>
      <c r="I135" s="10">
        <f t="shared" si="7"/>
        <v>0.65935880338932407</v>
      </c>
    </row>
    <row r="136" spans="1:9" x14ac:dyDescent="0.25">
      <c r="A136" s="6" t="s">
        <v>19</v>
      </c>
      <c r="B136" s="18">
        <f t="shared" si="12"/>
        <v>47664</v>
      </c>
      <c r="C136" s="11">
        <v>126</v>
      </c>
      <c r="D136" s="8">
        <f t="shared" si="13"/>
        <v>2637435.2135572964</v>
      </c>
      <c r="E136" s="8">
        <f t="shared" si="8"/>
        <v>32223.727742072289</v>
      </c>
      <c r="F136" s="8">
        <f t="shared" si="9"/>
        <v>16483.970084733101</v>
      </c>
      <c r="G136" s="8">
        <f t="shared" si="10"/>
        <v>15739.757657339189</v>
      </c>
      <c r="H136" s="8">
        <f t="shared" si="11"/>
        <v>2621695.4558999571</v>
      </c>
      <c r="I136" s="10">
        <f t="shared" si="7"/>
        <v>0.65542386397498931</v>
      </c>
    </row>
    <row r="137" spans="1:9" x14ac:dyDescent="0.25">
      <c r="A137" s="6" t="s">
        <v>19</v>
      </c>
      <c r="B137" s="18">
        <f t="shared" si="12"/>
        <v>47695</v>
      </c>
      <c r="C137" s="11">
        <v>127</v>
      </c>
      <c r="D137" s="8">
        <f t="shared" si="13"/>
        <v>2621695.4558999571</v>
      </c>
      <c r="E137" s="8">
        <f t="shared" si="8"/>
        <v>32223.727742072289</v>
      </c>
      <c r="F137" s="8">
        <f t="shared" si="9"/>
        <v>16385.59659937473</v>
      </c>
      <c r="G137" s="8">
        <f t="shared" si="10"/>
        <v>15838.131142697559</v>
      </c>
      <c r="H137" s="8">
        <f t="shared" si="11"/>
        <v>2605857.3247572593</v>
      </c>
      <c r="I137" s="10">
        <f t="shared" si="7"/>
        <v>0.65146433118931479</v>
      </c>
    </row>
    <row r="138" spans="1:9" x14ac:dyDescent="0.25">
      <c r="A138" s="6" t="s">
        <v>19</v>
      </c>
      <c r="B138" s="18">
        <f t="shared" si="12"/>
        <v>47726</v>
      </c>
      <c r="C138" s="11">
        <v>128</v>
      </c>
      <c r="D138" s="8">
        <f t="shared" si="13"/>
        <v>2605857.3247572593</v>
      </c>
      <c r="E138" s="8">
        <f t="shared" si="8"/>
        <v>32223.727742072289</v>
      </c>
      <c r="F138" s="8">
        <f t="shared" si="9"/>
        <v>16286.608279732871</v>
      </c>
      <c r="G138" s="8">
        <f t="shared" si="10"/>
        <v>15937.119462339419</v>
      </c>
      <c r="H138" s="8">
        <f t="shared" si="11"/>
        <v>2589920.2052949201</v>
      </c>
      <c r="I138" s="10">
        <f t="shared" si="7"/>
        <v>0.64748005132372999</v>
      </c>
    </row>
    <row r="139" spans="1:9" x14ac:dyDescent="0.25">
      <c r="A139" s="6" t="s">
        <v>19</v>
      </c>
      <c r="B139" s="18">
        <f t="shared" si="12"/>
        <v>47756</v>
      </c>
      <c r="C139" s="11">
        <v>129</v>
      </c>
      <c r="D139" s="8">
        <f t="shared" si="13"/>
        <v>2589920.2052949201</v>
      </c>
      <c r="E139" s="8">
        <f t="shared" si="8"/>
        <v>32223.727742072289</v>
      </c>
      <c r="F139" s="8">
        <f t="shared" si="9"/>
        <v>16187.001283093252</v>
      </c>
      <c r="G139" s="8">
        <f t="shared" si="10"/>
        <v>16036.726458979037</v>
      </c>
      <c r="H139" s="8">
        <f t="shared" si="11"/>
        <v>2573883.4788359413</v>
      </c>
      <c r="I139" s="10">
        <f t="shared" ref="I139:I202" si="14">H139/$E$2</f>
        <v>0.64347086970898537</v>
      </c>
    </row>
    <row r="140" spans="1:9" x14ac:dyDescent="0.25">
      <c r="A140" s="6" t="s">
        <v>19</v>
      </c>
      <c r="B140" s="18">
        <f t="shared" si="12"/>
        <v>47787</v>
      </c>
      <c r="C140" s="11">
        <v>130</v>
      </c>
      <c r="D140" s="8">
        <f t="shared" si="13"/>
        <v>2573883.4788359413</v>
      </c>
      <c r="E140" s="8">
        <f t="shared" ref="E140:E203" si="15">IF(H139=0,0,IF(H139&lt;$E$5,H139+F140,$E$5))</f>
        <v>32223.727742072289</v>
      </c>
      <c r="F140" s="8">
        <f t="shared" ref="F140:F203" si="16">D140*$E$3/12</f>
        <v>16086.771742724632</v>
      </c>
      <c r="G140" s="8">
        <f t="shared" ref="G140:G203" si="17">E140-F140</f>
        <v>16136.955999347658</v>
      </c>
      <c r="H140" s="8">
        <f t="shared" ref="H140:H203" si="18">IF(ROUND(D140-G140,0)=0,0,D140-G140)</f>
        <v>2557746.5228365934</v>
      </c>
      <c r="I140" s="10">
        <f t="shared" si="14"/>
        <v>0.63943663070914836</v>
      </c>
    </row>
    <row r="141" spans="1:9" x14ac:dyDescent="0.25">
      <c r="A141" s="6" t="s">
        <v>19</v>
      </c>
      <c r="B141" s="18">
        <f t="shared" ref="B141:B204" si="19">DATE(YEAR(B140),MONTH(B140)+2,1-1)</f>
        <v>47817</v>
      </c>
      <c r="C141" s="11">
        <v>131</v>
      </c>
      <c r="D141" s="8">
        <f t="shared" ref="D141:D204" si="20">IF(ROUND(H140,0)=0,0,H140)</f>
        <v>2557746.5228365934</v>
      </c>
      <c r="E141" s="8">
        <f t="shared" si="15"/>
        <v>32223.727742072289</v>
      </c>
      <c r="F141" s="8">
        <f t="shared" si="16"/>
        <v>15985.915767728708</v>
      </c>
      <c r="G141" s="8">
        <f t="shared" si="17"/>
        <v>16237.811974343582</v>
      </c>
      <c r="H141" s="8">
        <f t="shared" si="18"/>
        <v>2541508.7108622501</v>
      </c>
      <c r="I141" s="10">
        <f t="shared" si="14"/>
        <v>0.63537717771556257</v>
      </c>
    </row>
    <row r="142" spans="1:9" x14ac:dyDescent="0.25">
      <c r="A142" s="6" t="s">
        <v>19</v>
      </c>
      <c r="B142" s="18">
        <f t="shared" si="19"/>
        <v>47848</v>
      </c>
      <c r="C142" s="11">
        <v>132</v>
      </c>
      <c r="D142" s="8">
        <f t="shared" si="20"/>
        <v>2541508.7108622501</v>
      </c>
      <c r="E142" s="8">
        <f t="shared" si="15"/>
        <v>32223.727742072289</v>
      </c>
      <c r="F142" s="8">
        <f t="shared" si="16"/>
        <v>15884.429442889063</v>
      </c>
      <c r="G142" s="8">
        <f t="shared" si="17"/>
        <v>16339.298299183227</v>
      </c>
      <c r="H142" s="8">
        <f t="shared" si="18"/>
        <v>2525169.4125630669</v>
      </c>
      <c r="I142" s="10">
        <f t="shared" si="14"/>
        <v>0.6312923531407667</v>
      </c>
    </row>
    <row r="143" spans="1:9" x14ac:dyDescent="0.25">
      <c r="A143" s="6" t="s">
        <v>20</v>
      </c>
      <c r="B143" s="18">
        <f t="shared" si="19"/>
        <v>47879</v>
      </c>
      <c r="C143" s="11">
        <v>133</v>
      </c>
      <c r="D143" s="8">
        <f t="shared" si="20"/>
        <v>2525169.4125630669</v>
      </c>
      <c r="E143" s="8">
        <f t="shared" si="15"/>
        <v>32223.727742072289</v>
      </c>
      <c r="F143" s="8">
        <f t="shared" si="16"/>
        <v>15782.308828519168</v>
      </c>
      <c r="G143" s="8">
        <f t="shared" si="17"/>
        <v>16441.41891355312</v>
      </c>
      <c r="H143" s="8">
        <f t="shared" si="18"/>
        <v>2508727.9936495139</v>
      </c>
      <c r="I143" s="10">
        <f t="shared" si="14"/>
        <v>0.62718199841237843</v>
      </c>
    </row>
    <row r="144" spans="1:9" x14ac:dyDescent="0.25">
      <c r="A144" s="6" t="s">
        <v>20</v>
      </c>
      <c r="B144" s="18">
        <f t="shared" si="19"/>
        <v>47907</v>
      </c>
      <c r="C144" s="11">
        <v>134</v>
      </c>
      <c r="D144" s="8">
        <f t="shared" si="20"/>
        <v>2508727.9936495139</v>
      </c>
      <c r="E144" s="8">
        <f t="shared" si="15"/>
        <v>32223.727742072289</v>
      </c>
      <c r="F144" s="8">
        <f t="shared" si="16"/>
        <v>15679.549960309463</v>
      </c>
      <c r="G144" s="8">
        <f t="shared" si="17"/>
        <v>16544.177781762824</v>
      </c>
      <c r="H144" s="8">
        <f t="shared" si="18"/>
        <v>2492183.8158677509</v>
      </c>
      <c r="I144" s="10">
        <f t="shared" si="14"/>
        <v>0.62304595396693774</v>
      </c>
    </row>
    <row r="145" spans="1:9" x14ac:dyDescent="0.25">
      <c r="A145" s="6" t="s">
        <v>20</v>
      </c>
      <c r="B145" s="18">
        <f t="shared" si="19"/>
        <v>47938</v>
      </c>
      <c r="C145" s="11">
        <v>135</v>
      </c>
      <c r="D145" s="8">
        <f t="shared" si="20"/>
        <v>2492183.8158677509</v>
      </c>
      <c r="E145" s="8">
        <f t="shared" si="15"/>
        <v>32223.727742072289</v>
      </c>
      <c r="F145" s="8">
        <f t="shared" si="16"/>
        <v>15576.148849173442</v>
      </c>
      <c r="G145" s="8">
        <f t="shared" si="17"/>
        <v>16647.578892898848</v>
      </c>
      <c r="H145" s="8">
        <f t="shared" si="18"/>
        <v>2475536.2369748522</v>
      </c>
      <c r="I145" s="10">
        <f t="shared" si="14"/>
        <v>0.61888405924371304</v>
      </c>
    </row>
    <row r="146" spans="1:9" x14ac:dyDescent="0.25">
      <c r="A146" s="6" t="s">
        <v>20</v>
      </c>
      <c r="B146" s="18">
        <f t="shared" si="19"/>
        <v>47968</v>
      </c>
      <c r="C146" s="11">
        <v>136</v>
      </c>
      <c r="D146" s="8">
        <f t="shared" si="20"/>
        <v>2475536.2369748522</v>
      </c>
      <c r="E146" s="8">
        <f t="shared" si="15"/>
        <v>32223.727742072289</v>
      </c>
      <c r="F146" s="8">
        <f t="shared" si="16"/>
        <v>15472.101481092825</v>
      </c>
      <c r="G146" s="8">
        <f t="shared" si="17"/>
        <v>16751.626260979465</v>
      </c>
      <c r="H146" s="8">
        <f t="shared" si="18"/>
        <v>2458784.6107138726</v>
      </c>
      <c r="I146" s="10">
        <f t="shared" si="14"/>
        <v>0.61469615267846811</v>
      </c>
    </row>
    <row r="147" spans="1:9" x14ac:dyDescent="0.25">
      <c r="A147" s="6" t="s">
        <v>20</v>
      </c>
      <c r="B147" s="18">
        <f t="shared" si="19"/>
        <v>47999</v>
      </c>
      <c r="C147" s="11">
        <v>137</v>
      </c>
      <c r="D147" s="8">
        <f t="shared" si="20"/>
        <v>2458784.6107138726</v>
      </c>
      <c r="E147" s="8">
        <f t="shared" si="15"/>
        <v>32223.727742072289</v>
      </c>
      <c r="F147" s="8">
        <f t="shared" si="16"/>
        <v>15367.403816961703</v>
      </c>
      <c r="G147" s="8">
        <f t="shared" si="17"/>
        <v>16856.323925110584</v>
      </c>
      <c r="H147" s="8">
        <f t="shared" si="18"/>
        <v>2441928.2867887621</v>
      </c>
      <c r="I147" s="10">
        <f t="shared" si="14"/>
        <v>0.61048207169719049</v>
      </c>
    </row>
    <row r="148" spans="1:9" x14ac:dyDescent="0.25">
      <c r="A148" s="6" t="s">
        <v>20</v>
      </c>
      <c r="B148" s="18">
        <f t="shared" si="19"/>
        <v>48029</v>
      </c>
      <c r="C148" s="11">
        <v>138</v>
      </c>
      <c r="D148" s="8">
        <f t="shared" si="20"/>
        <v>2441928.2867887621</v>
      </c>
      <c r="E148" s="8">
        <f t="shared" si="15"/>
        <v>32223.727742072289</v>
      </c>
      <c r="F148" s="8">
        <f t="shared" si="16"/>
        <v>15262.051792429762</v>
      </c>
      <c r="G148" s="8">
        <f t="shared" si="17"/>
        <v>16961.675949642529</v>
      </c>
      <c r="H148" s="8">
        <f t="shared" si="18"/>
        <v>2424966.6108391196</v>
      </c>
      <c r="I148" s="10">
        <f t="shared" si="14"/>
        <v>0.60624165270977992</v>
      </c>
    </row>
    <row r="149" spans="1:9" x14ac:dyDescent="0.25">
      <c r="A149" s="6" t="s">
        <v>20</v>
      </c>
      <c r="B149" s="18">
        <f t="shared" si="19"/>
        <v>48060</v>
      </c>
      <c r="C149" s="11">
        <v>139</v>
      </c>
      <c r="D149" s="8">
        <f t="shared" si="20"/>
        <v>2424966.6108391196</v>
      </c>
      <c r="E149" s="8">
        <f t="shared" si="15"/>
        <v>32223.727742072289</v>
      </c>
      <c r="F149" s="8">
        <f t="shared" si="16"/>
        <v>15156.041317744499</v>
      </c>
      <c r="G149" s="8">
        <f t="shared" si="17"/>
        <v>17067.686424327789</v>
      </c>
      <c r="H149" s="8">
        <f t="shared" si="18"/>
        <v>2407898.9244147916</v>
      </c>
      <c r="I149" s="10">
        <f t="shared" si="14"/>
        <v>0.60197473110369792</v>
      </c>
    </row>
    <row r="150" spans="1:9" x14ac:dyDescent="0.25">
      <c r="A150" s="6" t="s">
        <v>20</v>
      </c>
      <c r="B150" s="18">
        <f t="shared" si="19"/>
        <v>48091</v>
      </c>
      <c r="C150" s="11">
        <v>140</v>
      </c>
      <c r="D150" s="8">
        <f t="shared" si="20"/>
        <v>2407898.9244147916</v>
      </c>
      <c r="E150" s="8">
        <f t="shared" si="15"/>
        <v>32223.727742072289</v>
      </c>
      <c r="F150" s="8">
        <f t="shared" si="16"/>
        <v>15049.368277592446</v>
      </c>
      <c r="G150" s="8">
        <f t="shared" si="17"/>
        <v>17174.359464479843</v>
      </c>
      <c r="H150" s="8">
        <f t="shared" si="18"/>
        <v>2390724.5649503116</v>
      </c>
      <c r="I150" s="10">
        <f t="shared" si="14"/>
        <v>0.59768114123757787</v>
      </c>
    </row>
    <row r="151" spans="1:9" x14ac:dyDescent="0.25">
      <c r="A151" s="6" t="s">
        <v>20</v>
      </c>
      <c r="B151" s="18">
        <f t="shared" si="19"/>
        <v>48121</v>
      </c>
      <c r="C151" s="11">
        <v>141</v>
      </c>
      <c r="D151" s="8">
        <f t="shared" si="20"/>
        <v>2390724.5649503116</v>
      </c>
      <c r="E151" s="8">
        <f t="shared" si="15"/>
        <v>32223.727742072289</v>
      </c>
      <c r="F151" s="8">
        <f t="shared" si="16"/>
        <v>14942.028530939446</v>
      </c>
      <c r="G151" s="8">
        <f t="shared" si="17"/>
        <v>17281.699211132844</v>
      </c>
      <c r="H151" s="8">
        <f t="shared" si="18"/>
        <v>2373442.8657391788</v>
      </c>
      <c r="I151" s="10">
        <f t="shared" si="14"/>
        <v>0.59336071643479471</v>
      </c>
    </row>
    <row r="152" spans="1:9" x14ac:dyDescent="0.25">
      <c r="A152" s="6" t="s">
        <v>20</v>
      </c>
      <c r="B152" s="18">
        <f t="shared" si="19"/>
        <v>48152</v>
      </c>
      <c r="C152" s="11">
        <v>142</v>
      </c>
      <c r="D152" s="8">
        <f t="shared" si="20"/>
        <v>2373442.8657391788</v>
      </c>
      <c r="E152" s="8">
        <f t="shared" si="15"/>
        <v>32223.727742072289</v>
      </c>
      <c r="F152" s="8">
        <f t="shared" si="16"/>
        <v>14834.017910869867</v>
      </c>
      <c r="G152" s="8">
        <f t="shared" si="17"/>
        <v>17389.709831202425</v>
      </c>
      <c r="H152" s="8">
        <f t="shared" si="18"/>
        <v>2356053.1559079764</v>
      </c>
      <c r="I152" s="10">
        <f t="shared" si="14"/>
        <v>0.58901328897699412</v>
      </c>
    </row>
    <row r="153" spans="1:9" x14ac:dyDescent="0.25">
      <c r="A153" s="6" t="s">
        <v>20</v>
      </c>
      <c r="B153" s="18">
        <f t="shared" si="19"/>
        <v>48182</v>
      </c>
      <c r="C153" s="11">
        <v>143</v>
      </c>
      <c r="D153" s="8">
        <f t="shared" si="20"/>
        <v>2356053.1559079764</v>
      </c>
      <c r="E153" s="8">
        <f t="shared" si="15"/>
        <v>32223.727742072289</v>
      </c>
      <c r="F153" s="8">
        <f t="shared" si="16"/>
        <v>14725.332224424854</v>
      </c>
      <c r="G153" s="8">
        <f t="shared" si="17"/>
        <v>17498.395517647434</v>
      </c>
      <c r="H153" s="8">
        <f t="shared" si="18"/>
        <v>2338554.7603903292</v>
      </c>
      <c r="I153" s="10">
        <f t="shared" si="14"/>
        <v>0.58463869009758229</v>
      </c>
    </row>
    <row r="154" spans="1:9" x14ac:dyDescent="0.25">
      <c r="A154" s="6" t="s">
        <v>20</v>
      </c>
      <c r="B154" s="18">
        <f t="shared" si="19"/>
        <v>48213</v>
      </c>
      <c r="C154" s="11">
        <v>144</v>
      </c>
      <c r="D154" s="8">
        <f t="shared" si="20"/>
        <v>2338554.7603903292</v>
      </c>
      <c r="E154" s="8">
        <f t="shared" si="15"/>
        <v>32223.727742072289</v>
      </c>
      <c r="F154" s="8">
        <f t="shared" si="16"/>
        <v>14615.967252439557</v>
      </c>
      <c r="G154" s="8">
        <f t="shared" si="17"/>
        <v>17607.760489632732</v>
      </c>
      <c r="H154" s="8">
        <f t="shared" si="18"/>
        <v>2320946.9999006963</v>
      </c>
      <c r="I154" s="10">
        <f t="shared" si="14"/>
        <v>0.58023674997517405</v>
      </c>
    </row>
    <row r="155" spans="1:9" x14ac:dyDescent="0.25">
      <c r="A155" s="6" t="s">
        <v>21</v>
      </c>
      <c r="B155" s="18">
        <f t="shared" si="19"/>
        <v>48244</v>
      </c>
      <c r="C155" s="11">
        <v>145</v>
      </c>
      <c r="D155" s="8">
        <f t="shared" si="20"/>
        <v>2320946.9999006963</v>
      </c>
      <c r="E155" s="8">
        <f t="shared" si="15"/>
        <v>32223.727742072289</v>
      </c>
      <c r="F155" s="8">
        <f t="shared" si="16"/>
        <v>14505.918749379351</v>
      </c>
      <c r="G155" s="8">
        <f t="shared" si="17"/>
        <v>17717.808992692939</v>
      </c>
      <c r="H155" s="8">
        <f t="shared" si="18"/>
        <v>2303229.1909080036</v>
      </c>
      <c r="I155" s="10">
        <f t="shared" si="14"/>
        <v>0.5758072977270009</v>
      </c>
    </row>
    <row r="156" spans="1:9" x14ac:dyDescent="0.25">
      <c r="A156" s="6" t="s">
        <v>21</v>
      </c>
      <c r="B156" s="18">
        <f t="shared" si="19"/>
        <v>48273</v>
      </c>
      <c r="C156" s="11">
        <v>146</v>
      </c>
      <c r="D156" s="8">
        <f t="shared" si="20"/>
        <v>2303229.1909080036</v>
      </c>
      <c r="E156" s="8">
        <f t="shared" si="15"/>
        <v>32223.727742072289</v>
      </c>
      <c r="F156" s="8">
        <f t="shared" si="16"/>
        <v>14395.182443175021</v>
      </c>
      <c r="G156" s="8">
        <f t="shared" si="17"/>
        <v>17828.545298897268</v>
      </c>
      <c r="H156" s="8">
        <f t="shared" si="18"/>
        <v>2285400.6456091064</v>
      </c>
      <c r="I156" s="10">
        <f t="shared" si="14"/>
        <v>0.57135016140227657</v>
      </c>
    </row>
    <row r="157" spans="1:9" x14ac:dyDescent="0.25">
      <c r="A157" s="6" t="s">
        <v>21</v>
      </c>
      <c r="B157" s="18">
        <f t="shared" si="19"/>
        <v>48304</v>
      </c>
      <c r="C157" s="11">
        <v>147</v>
      </c>
      <c r="D157" s="8">
        <f t="shared" si="20"/>
        <v>2285400.6456091064</v>
      </c>
      <c r="E157" s="8">
        <f t="shared" si="15"/>
        <v>32223.727742072289</v>
      </c>
      <c r="F157" s="8">
        <f t="shared" si="16"/>
        <v>14283.754035056916</v>
      </c>
      <c r="G157" s="8">
        <f t="shared" si="17"/>
        <v>17939.973707015371</v>
      </c>
      <c r="H157" s="8">
        <f t="shared" si="18"/>
        <v>2267460.6719020912</v>
      </c>
      <c r="I157" s="10">
        <f t="shared" si="14"/>
        <v>0.56686516797552278</v>
      </c>
    </row>
    <row r="158" spans="1:9" x14ac:dyDescent="0.25">
      <c r="A158" s="6" t="s">
        <v>21</v>
      </c>
      <c r="B158" s="18">
        <f t="shared" si="19"/>
        <v>48334</v>
      </c>
      <c r="C158" s="11">
        <v>148</v>
      </c>
      <c r="D158" s="8">
        <f t="shared" si="20"/>
        <v>2267460.6719020912</v>
      </c>
      <c r="E158" s="8">
        <f t="shared" si="15"/>
        <v>32223.727742072289</v>
      </c>
      <c r="F158" s="8">
        <f t="shared" si="16"/>
        <v>14171.629199388071</v>
      </c>
      <c r="G158" s="8">
        <f t="shared" si="17"/>
        <v>18052.098542684216</v>
      </c>
      <c r="H158" s="8">
        <f t="shared" si="18"/>
        <v>2249408.573359407</v>
      </c>
      <c r="I158" s="10">
        <f t="shared" si="14"/>
        <v>0.56235214333985173</v>
      </c>
    </row>
    <row r="159" spans="1:9" x14ac:dyDescent="0.25">
      <c r="A159" s="6" t="s">
        <v>21</v>
      </c>
      <c r="B159" s="18">
        <f t="shared" si="19"/>
        <v>48365</v>
      </c>
      <c r="C159" s="11">
        <v>149</v>
      </c>
      <c r="D159" s="8">
        <f t="shared" si="20"/>
        <v>2249408.573359407</v>
      </c>
      <c r="E159" s="8">
        <f t="shared" si="15"/>
        <v>32223.727742072289</v>
      </c>
      <c r="F159" s="8">
        <f t="shared" si="16"/>
        <v>14058.803583496294</v>
      </c>
      <c r="G159" s="8">
        <f t="shared" si="17"/>
        <v>18164.924158575996</v>
      </c>
      <c r="H159" s="8">
        <f t="shared" si="18"/>
        <v>2231243.6492008311</v>
      </c>
      <c r="I159" s="10">
        <f t="shared" si="14"/>
        <v>0.55781091230020774</v>
      </c>
    </row>
    <row r="160" spans="1:9" x14ac:dyDescent="0.25">
      <c r="A160" s="6" t="s">
        <v>21</v>
      </c>
      <c r="B160" s="18">
        <f t="shared" si="19"/>
        <v>48395</v>
      </c>
      <c r="C160" s="11">
        <v>150</v>
      </c>
      <c r="D160" s="8">
        <f t="shared" si="20"/>
        <v>2231243.6492008311</v>
      </c>
      <c r="E160" s="8">
        <f t="shared" si="15"/>
        <v>32223.727742072289</v>
      </c>
      <c r="F160" s="8">
        <f t="shared" si="16"/>
        <v>13945.272807505193</v>
      </c>
      <c r="G160" s="8">
        <f t="shared" si="17"/>
        <v>18278.454934567097</v>
      </c>
      <c r="H160" s="8">
        <f t="shared" si="18"/>
        <v>2212965.1942662639</v>
      </c>
      <c r="I160" s="10">
        <f t="shared" si="14"/>
        <v>0.55324129856656601</v>
      </c>
    </row>
    <row r="161" spans="1:9" x14ac:dyDescent="0.25">
      <c r="A161" s="6" t="s">
        <v>21</v>
      </c>
      <c r="B161" s="18">
        <f t="shared" si="19"/>
        <v>48426</v>
      </c>
      <c r="C161" s="11">
        <v>151</v>
      </c>
      <c r="D161" s="8">
        <f t="shared" si="20"/>
        <v>2212965.1942662639</v>
      </c>
      <c r="E161" s="8">
        <f t="shared" si="15"/>
        <v>32223.727742072289</v>
      </c>
      <c r="F161" s="8">
        <f t="shared" si="16"/>
        <v>13831.032464164149</v>
      </c>
      <c r="G161" s="8">
        <f t="shared" si="17"/>
        <v>18392.69527790814</v>
      </c>
      <c r="H161" s="8">
        <f t="shared" si="18"/>
        <v>2194572.4989883555</v>
      </c>
      <c r="I161" s="10">
        <f t="shared" si="14"/>
        <v>0.54864312474708887</v>
      </c>
    </row>
    <row r="162" spans="1:9" x14ac:dyDescent="0.25">
      <c r="A162" s="6" t="s">
        <v>21</v>
      </c>
      <c r="B162" s="18">
        <f t="shared" si="19"/>
        <v>48457</v>
      </c>
      <c r="C162" s="11">
        <v>152</v>
      </c>
      <c r="D162" s="8">
        <f t="shared" si="20"/>
        <v>2194572.4989883555</v>
      </c>
      <c r="E162" s="8">
        <f t="shared" si="15"/>
        <v>32223.727742072289</v>
      </c>
      <c r="F162" s="8">
        <f t="shared" si="16"/>
        <v>13716.078118677222</v>
      </c>
      <c r="G162" s="8">
        <f t="shared" si="17"/>
        <v>18507.649623395067</v>
      </c>
      <c r="H162" s="8">
        <f t="shared" si="18"/>
        <v>2176064.8493649606</v>
      </c>
      <c r="I162" s="10">
        <f t="shared" si="14"/>
        <v>0.54401621234124009</v>
      </c>
    </row>
    <row r="163" spans="1:9" x14ac:dyDescent="0.25">
      <c r="A163" s="6" t="s">
        <v>21</v>
      </c>
      <c r="B163" s="18">
        <f t="shared" si="19"/>
        <v>48487</v>
      </c>
      <c r="C163" s="11">
        <v>153</v>
      </c>
      <c r="D163" s="8">
        <f t="shared" si="20"/>
        <v>2176064.8493649606</v>
      </c>
      <c r="E163" s="8">
        <f t="shared" si="15"/>
        <v>32223.727742072289</v>
      </c>
      <c r="F163" s="8">
        <f t="shared" si="16"/>
        <v>13600.405308531002</v>
      </c>
      <c r="G163" s="8">
        <f t="shared" si="17"/>
        <v>18623.322433541289</v>
      </c>
      <c r="H163" s="8">
        <f t="shared" si="18"/>
        <v>2157441.5269314195</v>
      </c>
      <c r="I163" s="10">
        <f t="shared" si="14"/>
        <v>0.53936038173285483</v>
      </c>
    </row>
    <row r="164" spans="1:9" x14ac:dyDescent="0.25">
      <c r="A164" s="6" t="s">
        <v>21</v>
      </c>
      <c r="B164" s="18">
        <f t="shared" si="19"/>
        <v>48518</v>
      </c>
      <c r="C164" s="11">
        <v>154</v>
      </c>
      <c r="D164" s="8">
        <f t="shared" si="20"/>
        <v>2157441.5269314195</v>
      </c>
      <c r="E164" s="8">
        <f t="shared" si="15"/>
        <v>32223.727742072289</v>
      </c>
      <c r="F164" s="8">
        <f t="shared" si="16"/>
        <v>13484.009543321372</v>
      </c>
      <c r="G164" s="8">
        <f t="shared" si="17"/>
        <v>18739.718198750918</v>
      </c>
      <c r="H164" s="8">
        <f t="shared" si="18"/>
        <v>2138701.8087326684</v>
      </c>
      <c r="I164" s="10">
        <f t="shared" si="14"/>
        <v>0.53467545218316714</v>
      </c>
    </row>
    <row r="165" spans="1:9" x14ac:dyDescent="0.25">
      <c r="A165" s="6" t="s">
        <v>21</v>
      </c>
      <c r="B165" s="18">
        <f t="shared" si="19"/>
        <v>48548</v>
      </c>
      <c r="C165" s="11">
        <v>155</v>
      </c>
      <c r="D165" s="8">
        <f t="shared" si="20"/>
        <v>2138701.8087326684</v>
      </c>
      <c r="E165" s="8">
        <f t="shared" si="15"/>
        <v>32223.727742072289</v>
      </c>
      <c r="F165" s="8">
        <f t="shared" si="16"/>
        <v>13366.886304579179</v>
      </c>
      <c r="G165" s="8">
        <f t="shared" si="17"/>
        <v>18856.841437493109</v>
      </c>
      <c r="H165" s="8">
        <f t="shared" si="18"/>
        <v>2119844.9672951754</v>
      </c>
      <c r="I165" s="10">
        <f t="shared" si="14"/>
        <v>0.52996124182379389</v>
      </c>
    </row>
    <row r="166" spans="1:9" x14ac:dyDescent="0.25">
      <c r="A166" s="6" t="s">
        <v>21</v>
      </c>
      <c r="B166" s="18">
        <f t="shared" si="19"/>
        <v>48579</v>
      </c>
      <c r="C166" s="11">
        <v>156</v>
      </c>
      <c r="D166" s="8">
        <f t="shared" si="20"/>
        <v>2119844.9672951754</v>
      </c>
      <c r="E166" s="8">
        <f t="shared" si="15"/>
        <v>32223.727742072289</v>
      </c>
      <c r="F166" s="8">
        <f t="shared" si="16"/>
        <v>13249.031045594847</v>
      </c>
      <c r="G166" s="8">
        <f t="shared" si="17"/>
        <v>18974.69669647744</v>
      </c>
      <c r="H166" s="8">
        <f t="shared" si="18"/>
        <v>2100870.2705986979</v>
      </c>
      <c r="I166" s="10">
        <f t="shared" si="14"/>
        <v>0.52521756764967453</v>
      </c>
    </row>
    <row r="167" spans="1:9" x14ac:dyDescent="0.25">
      <c r="A167" s="6" t="s">
        <v>22</v>
      </c>
      <c r="B167" s="18">
        <f t="shared" si="19"/>
        <v>48610</v>
      </c>
      <c r="C167" s="11">
        <v>157</v>
      </c>
      <c r="D167" s="8">
        <f t="shared" si="20"/>
        <v>2100870.2705986979</v>
      </c>
      <c r="E167" s="8">
        <f t="shared" si="15"/>
        <v>32223.727742072289</v>
      </c>
      <c r="F167" s="8">
        <f t="shared" si="16"/>
        <v>13130.439191241863</v>
      </c>
      <c r="G167" s="8">
        <f t="shared" si="17"/>
        <v>19093.288550830424</v>
      </c>
      <c r="H167" s="8">
        <f t="shared" si="18"/>
        <v>2081776.9820478675</v>
      </c>
      <c r="I167" s="10">
        <f t="shared" si="14"/>
        <v>0.52044424551196689</v>
      </c>
    </row>
    <row r="168" spans="1:9" x14ac:dyDescent="0.25">
      <c r="A168" s="6" t="s">
        <v>22</v>
      </c>
      <c r="B168" s="18">
        <f t="shared" si="19"/>
        <v>48638</v>
      </c>
      <c r="C168" s="11">
        <v>158</v>
      </c>
      <c r="D168" s="8">
        <f t="shared" si="20"/>
        <v>2081776.9820478675</v>
      </c>
      <c r="E168" s="8">
        <f t="shared" si="15"/>
        <v>32223.727742072289</v>
      </c>
      <c r="F168" s="8">
        <f t="shared" si="16"/>
        <v>13011.106137799172</v>
      </c>
      <c r="G168" s="8">
        <f t="shared" si="17"/>
        <v>19212.621604273118</v>
      </c>
      <c r="H168" s="8">
        <f t="shared" si="18"/>
        <v>2062564.3604435944</v>
      </c>
      <c r="I168" s="10">
        <f t="shared" si="14"/>
        <v>0.51564109011089865</v>
      </c>
    </row>
    <row r="169" spans="1:9" x14ac:dyDescent="0.25">
      <c r="A169" s="6" t="s">
        <v>22</v>
      </c>
      <c r="B169" s="18">
        <f t="shared" si="19"/>
        <v>48669</v>
      </c>
      <c r="C169" s="11">
        <v>159</v>
      </c>
      <c r="D169" s="8">
        <f t="shared" si="20"/>
        <v>2062564.3604435944</v>
      </c>
      <c r="E169" s="8">
        <f t="shared" si="15"/>
        <v>32223.727742072289</v>
      </c>
      <c r="F169" s="8">
        <f t="shared" si="16"/>
        <v>12891.027252772465</v>
      </c>
      <c r="G169" s="8">
        <f t="shared" si="17"/>
        <v>19332.700489299823</v>
      </c>
      <c r="H169" s="8">
        <f t="shared" si="18"/>
        <v>2043231.6599542946</v>
      </c>
      <c r="I169" s="10">
        <f t="shared" si="14"/>
        <v>0.51080791498857359</v>
      </c>
    </row>
    <row r="170" spans="1:9" x14ac:dyDescent="0.25">
      <c r="A170" s="6" t="s">
        <v>22</v>
      </c>
      <c r="B170" s="18">
        <f t="shared" si="19"/>
        <v>48699</v>
      </c>
      <c r="C170" s="11">
        <v>160</v>
      </c>
      <c r="D170" s="8">
        <f t="shared" si="20"/>
        <v>2043231.6599542946</v>
      </c>
      <c r="E170" s="8">
        <f t="shared" si="15"/>
        <v>32223.727742072289</v>
      </c>
      <c r="F170" s="8">
        <f t="shared" si="16"/>
        <v>12770.197874714342</v>
      </c>
      <c r="G170" s="8">
        <f t="shared" si="17"/>
        <v>19453.529867357945</v>
      </c>
      <c r="H170" s="8">
        <f t="shared" si="18"/>
        <v>2023778.1300869365</v>
      </c>
      <c r="I170" s="10">
        <f t="shared" si="14"/>
        <v>0.5059445325217341</v>
      </c>
    </row>
    <row r="171" spans="1:9" x14ac:dyDescent="0.25">
      <c r="A171" s="6" t="s">
        <v>22</v>
      </c>
      <c r="B171" s="18">
        <f t="shared" si="19"/>
        <v>48730</v>
      </c>
      <c r="C171" s="11">
        <v>161</v>
      </c>
      <c r="D171" s="8">
        <f t="shared" si="20"/>
        <v>2023778.1300869365</v>
      </c>
      <c r="E171" s="8">
        <f t="shared" si="15"/>
        <v>32223.727742072289</v>
      </c>
      <c r="F171" s="8">
        <f t="shared" si="16"/>
        <v>12648.613313043352</v>
      </c>
      <c r="G171" s="8">
        <f t="shared" si="17"/>
        <v>19575.114429028938</v>
      </c>
      <c r="H171" s="8">
        <f t="shared" si="18"/>
        <v>2004203.0156579076</v>
      </c>
      <c r="I171" s="10">
        <f t="shared" si="14"/>
        <v>0.50105075391447684</v>
      </c>
    </row>
    <row r="172" spans="1:9" x14ac:dyDescent="0.25">
      <c r="A172" s="6" t="s">
        <v>22</v>
      </c>
      <c r="B172" s="18">
        <f t="shared" si="19"/>
        <v>48760</v>
      </c>
      <c r="C172" s="11">
        <v>162</v>
      </c>
      <c r="D172" s="8">
        <f t="shared" si="20"/>
        <v>2004203.0156579076</v>
      </c>
      <c r="E172" s="8">
        <f t="shared" si="15"/>
        <v>32223.727742072289</v>
      </c>
      <c r="F172" s="8">
        <f t="shared" si="16"/>
        <v>12526.268847861922</v>
      </c>
      <c r="G172" s="8">
        <f t="shared" si="17"/>
        <v>19697.458894210366</v>
      </c>
      <c r="H172" s="8">
        <f t="shared" si="18"/>
        <v>1984505.5567636972</v>
      </c>
      <c r="I172" s="10">
        <f t="shared" si="14"/>
        <v>0.49612638919092428</v>
      </c>
    </row>
    <row r="173" spans="1:9" x14ac:dyDescent="0.25">
      <c r="A173" s="6" t="s">
        <v>22</v>
      </c>
      <c r="B173" s="18">
        <f t="shared" si="19"/>
        <v>48791</v>
      </c>
      <c r="C173" s="11">
        <v>163</v>
      </c>
      <c r="D173" s="8">
        <f t="shared" si="20"/>
        <v>1984505.5567636972</v>
      </c>
      <c r="E173" s="8">
        <f t="shared" si="15"/>
        <v>32223.727742072289</v>
      </c>
      <c r="F173" s="8">
        <f t="shared" si="16"/>
        <v>12403.159729773106</v>
      </c>
      <c r="G173" s="8">
        <f t="shared" si="17"/>
        <v>19820.568012299183</v>
      </c>
      <c r="H173" s="8">
        <f t="shared" si="18"/>
        <v>1964684.9887513979</v>
      </c>
      <c r="I173" s="10">
        <f t="shared" si="14"/>
        <v>0.49117124718784949</v>
      </c>
    </row>
    <row r="174" spans="1:9" x14ac:dyDescent="0.25">
      <c r="A174" s="6" t="s">
        <v>22</v>
      </c>
      <c r="B174" s="18">
        <f t="shared" si="19"/>
        <v>48822</v>
      </c>
      <c r="C174" s="11">
        <v>164</v>
      </c>
      <c r="D174" s="8">
        <f t="shared" si="20"/>
        <v>1964684.9887513979</v>
      </c>
      <c r="E174" s="8">
        <f t="shared" si="15"/>
        <v>32223.727742072289</v>
      </c>
      <c r="F174" s="8">
        <f t="shared" si="16"/>
        <v>12279.281179696236</v>
      </c>
      <c r="G174" s="8">
        <f t="shared" si="17"/>
        <v>19944.446562376055</v>
      </c>
      <c r="H174" s="8">
        <f t="shared" si="18"/>
        <v>1944740.5421890218</v>
      </c>
      <c r="I174" s="10">
        <f t="shared" si="14"/>
        <v>0.48618513554725545</v>
      </c>
    </row>
    <row r="175" spans="1:9" x14ac:dyDescent="0.25">
      <c r="A175" s="6" t="s">
        <v>22</v>
      </c>
      <c r="B175" s="18">
        <f t="shared" si="19"/>
        <v>48852</v>
      </c>
      <c r="C175" s="11">
        <v>165</v>
      </c>
      <c r="D175" s="8">
        <f t="shared" si="20"/>
        <v>1944740.5421890218</v>
      </c>
      <c r="E175" s="8">
        <f t="shared" si="15"/>
        <v>32223.727742072289</v>
      </c>
      <c r="F175" s="8">
        <f t="shared" si="16"/>
        <v>12154.628388681385</v>
      </c>
      <c r="G175" s="8">
        <f t="shared" si="17"/>
        <v>20069.099353390906</v>
      </c>
      <c r="H175" s="8">
        <f t="shared" si="18"/>
        <v>1924671.4428356308</v>
      </c>
      <c r="I175" s="10">
        <f t="shared" si="14"/>
        <v>0.48116786070890771</v>
      </c>
    </row>
    <row r="176" spans="1:9" x14ac:dyDescent="0.25">
      <c r="A176" s="6" t="s">
        <v>22</v>
      </c>
      <c r="B176" s="18">
        <f t="shared" si="19"/>
        <v>48883</v>
      </c>
      <c r="C176" s="11">
        <v>166</v>
      </c>
      <c r="D176" s="8">
        <f t="shared" si="20"/>
        <v>1924671.4428356308</v>
      </c>
      <c r="E176" s="8">
        <f t="shared" si="15"/>
        <v>32223.727742072289</v>
      </c>
      <c r="F176" s="8">
        <f t="shared" si="16"/>
        <v>12029.196517722694</v>
      </c>
      <c r="G176" s="8">
        <f t="shared" si="17"/>
        <v>20194.531224349594</v>
      </c>
      <c r="H176" s="8">
        <f t="shared" si="18"/>
        <v>1904476.9116112813</v>
      </c>
      <c r="I176" s="10">
        <f t="shared" si="14"/>
        <v>0.47611922790282035</v>
      </c>
    </row>
    <row r="177" spans="1:9" x14ac:dyDescent="0.25">
      <c r="A177" s="6" t="s">
        <v>22</v>
      </c>
      <c r="B177" s="18">
        <f t="shared" si="19"/>
        <v>48913</v>
      </c>
      <c r="C177" s="11">
        <v>167</v>
      </c>
      <c r="D177" s="8">
        <f t="shared" si="20"/>
        <v>1904476.9116112813</v>
      </c>
      <c r="E177" s="8">
        <f t="shared" si="15"/>
        <v>32223.727742072289</v>
      </c>
      <c r="F177" s="8">
        <f t="shared" si="16"/>
        <v>11902.980697570507</v>
      </c>
      <c r="G177" s="8">
        <f t="shared" si="17"/>
        <v>20320.747044501783</v>
      </c>
      <c r="H177" s="8">
        <f t="shared" si="18"/>
        <v>1884156.1645667795</v>
      </c>
      <c r="I177" s="10">
        <f t="shared" si="14"/>
        <v>0.47103904114169487</v>
      </c>
    </row>
    <row r="178" spans="1:9" x14ac:dyDescent="0.25">
      <c r="A178" s="6" t="s">
        <v>22</v>
      </c>
      <c r="B178" s="18">
        <f t="shared" si="19"/>
        <v>48944</v>
      </c>
      <c r="C178" s="11">
        <v>168</v>
      </c>
      <c r="D178" s="8">
        <f t="shared" si="20"/>
        <v>1884156.1645667795</v>
      </c>
      <c r="E178" s="8">
        <f t="shared" si="15"/>
        <v>32223.727742072289</v>
      </c>
      <c r="F178" s="8">
        <f t="shared" si="16"/>
        <v>11775.976028542371</v>
      </c>
      <c r="G178" s="8">
        <f t="shared" si="17"/>
        <v>20447.75171352992</v>
      </c>
      <c r="H178" s="8">
        <f t="shared" si="18"/>
        <v>1863708.4128532496</v>
      </c>
      <c r="I178" s="10">
        <f t="shared" si="14"/>
        <v>0.46592710321331238</v>
      </c>
    </row>
    <row r="179" spans="1:9" x14ac:dyDescent="0.25">
      <c r="A179" s="6" t="s">
        <v>23</v>
      </c>
      <c r="B179" s="18">
        <f t="shared" si="19"/>
        <v>48975</v>
      </c>
      <c r="C179" s="11">
        <v>169</v>
      </c>
      <c r="D179" s="8">
        <f t="shared" si="20"/>
        <v>1863708.4128532496</v>
      </c>
      <c r="E179" s="8">
        <f t="shared" si="15"/>
        <v>32223.727742072289</v>
      </c>
      <c r="F179" s="8">
        <f t="shared" si="16"/>
        <v>11648.177580332811</v>
      </c>
      <c r="G179" s="8">
        <f t="shared" si="17"/>
        <v>20575.550161739477</v>
      </c>
      <c r="H179" s="8">
        <f t="shared" si="18"/>
        <v>1843132.86269151</v>
      </c>
      <c r="I179" s="10">
        <f t="shared" si="14"/>
        <v>0.4607832156728775</v>
      </c>
    </row>
    <row r="180" spans="1:9" x14ac:dyDescent="0.25">
      <c r="A180" s="6" t="s">
        <v>23</v>
      </c>
      <c r="B180" s="18">
        <f t="shared" si="19"/>
        <v>49003</v>
      </c>
      <c r="C180" s="11">
        <v>170</v>
      </c>
      <c r="D180" s="8">
        <f t="shared" si="20"/>
        <v>1843132.86269151</v>
      </c>
      <c r="E180" s="8">
        <f t="shared" si="15"/>
        <v>32223.727742072289</v>
      </c>
      <c r="F180" s="8">
        <f t="shared" si="16"/>
        <v>11519.580391821937</v>
      </c>
      <c r="G180" s="8">
        <f t="shared" si="17"/>
        <v>20704.14735025035</v>
      </c>
      <c r="H180" s="8">
        <f t="shared" si="18"/>
        <v>1822428.7153412597</v>
      </c>
      <c r="I180" s="10">
        <f t="shared" si="14"/>
        <v>0.45560717883531493</v>
      </c>
    </row>
    <row r="181" spans="1:9" x14ac:dyDescent="0.25">
      <c r="A181" s="6" t="s">
        <v>23</v>
      </c>
      <c r="B181" s="18">
        <f t="shared" si="19"/>
        <v>49034</v>
      </c>
      <c r="C181" s="11">
        <v>171</v>
      </c>
      <c r="D181" s="8">
        <f t="shared" si="20"/>
        <v>1822428.7153412597</v>
      </c>
      <c r="E181" s="8">
        <f t="shared" si="15"/>
        <v>32223.727742072289</v>
      </c>
      <c r="F181" s="8">
        <f t="shared" si="16"/>
        <v>11390.179470882873</v>
      </c>
      <c r="G181" s="8">
        <f t="shared" si="17"/>
        <v>20833.548271189415</v>
      </c>
      <c r="H181" s="8">
        <f t="shared" si="18"/>
        <v>1801595.1670700703</v>
      </c>
      <c r="I181" s="10">
        <f t="shared" si="14"/>
        <v>0.45039879176751757</v>
      </c>
    </row>
    <row r="182" spans="1:9" x14ac:dyDescent="0.25">
      <c r="A182" s="6" t="s">
        <v>23</v>
      </c>
      <c r="B182" s="18">
        <f t="shared" si="19"/>
        <v>49064</v>
      </c>
      <c r="C182" s="11">
        <v>172</v>
      </c>
      <c r="D182" s="8">
        <f t="shared" si="20"/>
        <v>1801595.1670700703</v>
      </c>
      <c r="E182" s="8">
        <f t="shared" si="15"/>
        <v>32223.727742072289</v>
      </c>
      <c r="F182" s="8">
        <f t="shared" si="16"/>
        <v>11259.96979418794</v>
      </c>
      <c r="G182" s="8">
        <f t="shared" si="17"/>
        <v>20963.757947884347</v>
      </c>
      <c r="H182" s="8">
        <f t="shared" si="18"/>
        <v>1780631.409122186</v>
      </c>
      <c r="I182" s="10">
        <f t="shared" si="14"/>
        <v>0.4451578522805465</v>
      </c>
    </row>
    <row r="183" spans="1:9" x14ac:dyDescent="0.25">
      <c r="A183" s="6" t="s">
        <v>23</v>
      </c>
      <c r="B183" s="18">
        <f t="shared" si="19"/>
        <v>49095</v>
      </c>
      <c r="C183" s="11">
        <v>173</v>
      </c>
      <c r="D183" s="8">
        <f t="shared" si="20"/>
        <v>1780631.409122186</v>
      </c>
      <c r="E183" s="8">
        <f t="shared" si="15"/>
        <v>32223.727742072289</v>
      </c>
      <c r="F183" s="8">
        <f t="shared" si="16"/>
        <v>11128.946307013663</v>
      </c>
      <c r="G183" s="8">
        <f t="shared" si="17"/>
        <v>21094.781435058627</v>
      </c>
      <c r="H183" s="8">
        <f t="shared" si="18"/>
        <v>1759536.6276871273</v>
      </c>
      <c r="I183" s="10">
        <f t="shared" si="14"/>
        <v>0.43988415692178184</v>
      </c>
    </row>
    <row r="184" spans="1:9" x14ac:dyDescent="0.25">
      <c r="A184" s="6" t="s">
        <v>23</v>
      </c>
      <c r="B184" s="18">
        <f t="shared" si="19"/>
        <v>49125</v>
      </c>
      <c r="C184" s="11">
        <v>174</v>
      </c>
      <c r="D184" s="8">
        <f t="shared" si="20"/>
        <v>1759536.6276871273</v>
      </c>
      <c r="E184" s="8">
        <f t="shared" si="15"/>
        <v>32223.727742072289</v>
      </c>
      <c r="F184" s="8">
        <f t="shared" si="16"/>
        <v>10997.103923044546</v>
      </c>
      <c r="G184" s="8">
        <f t="shared" si="17"/>
        <v>21226.623819027744</v>
      </c>
      <c r="H184" s="8">
        <f t="shared" si="18"/>
        <v>1738310.0038680995</v>
      </c>
      <c r="I184" s="10">
        <f t="shared" si="14"/>
        <v>0.43457750096702491</v>
      </c>
    </row>
    <row r="185" spans="1:9" x14ac:dyDescent="0.25">
      <c r="A185" s="6" t="s">
        <v>23</v>
      </c>
      <c r="B185" s="18">
        <f t="shared" si="19"/>
        <v>49156</v>
      </c>
      <c r="C185" s="11">
        <v>175</v>
      </c>
      <c r="D185" s="8">
        <f t="shared" si="20"/>
        <v>1738310.0038680995</v>
      </c>
      <c r="E185" s="8">
        <f t="shared" si="15"/>
        <v>32223.727742072289</v>
      </c>
      <c r="F185" s="8">
        <f t="shared" si="16"/>
        <v>10864.437524175622</v>
      </c>
      <c r="G185" s="8">
        <f t="shared" si="17"/>
        <v>21359.290217896669</v>
      </c>
      <c r="H185" s="8">
        <f t="shared" si="18"/>
        <v>1716950.7136502028</v>
      </c>
      <c r="I185" s="10">
        <f t="shared" si="14"/>
        <v>0.42923767841255073</v>
      </c>
    </row>
    <row r="186" spans="1:9" x14ac:dyDescent="0.25">
      <c r="A186" s="6" t="s">
        <v>23</v>
      </c>
      <c r="B186" s="18">
        <f t="shared" si="19"/>
        <v>49187</v>
      </c>
      <c r="C186" s="11">
        <v>176</v>
      </c>
      <c r="D186" s="8">
        <f t="shared" si="20"/>
        <v>1716950.7136502028</v>
      </c>
      <c r="E186" s="8">
        <f t="shared" si="15"/>
        <v>32223.727742072289</v>
      </c>
      <c r="F186" s="8">
        <f t="shared" si="16"/>
        <v>10730.941960313767</v>
      </c>
      <c r="G186" s="8">
        <f t="shared" si="17"/>
        <v>21492.785781758525</v>
      </c>
      <c r="H186" s="8">
        <f t="shared" si="18"/>
        <v>1695457.9278684442</v>
      </c>
      <c r="I186" s="10">
        <f t="shared" si="14"/>
        <v>0.42386448196711107</v>
      </c>
    </row>
    <row r="187" spans="1:9" x14ac:dyDescent="0.25">
      <c r="A187" s="6" t="s">
        <v>23</v>
      </c>
      <c r="B187" s="18">
        <f t="shared" si="19"/>
        <v>49217</v>
      </c>
      <c r="C187" s="11">
        <v>177</v>
      </c>
      <c r="D187" s="8">
        <f t="shared" si="20"/>
        <v>1695457.9278684442</v>
      </c>
      <c r="E187" s="8">
        <f t="shared" si="15"/>
        <v>32223.727742072289</v>
      </c>
      <c r="F187" s="8">
        <f t="shared" si="16"/>
        <v>10596.612049177776</v>
      </c>
      <c r="G187" s="8">
        <f t="shared" si="17"/>
        <v>21627.115692894513</v>
      </c>
      <c r="H187" s="8">
        <f t="shared" si="18"/>
        <v>1673830.8121755498</v>
      </c>
      <c r="I187" s="10">
        <f t="shared" si="14"/>
        <v>0.41845770304388746</v>
      </c>
    </row>
    <row r="188" spans="1:9" x14ac:dyDescent="0.25">
      <c r="A188" s="6" t="s">
        <v>23</v>
      </c>
      <c r="B188" s="18">
        <f t="shared" si="19"/>
        <v>49248</v>
      </c>
      <c r="C188" s="11">
        <v>178</v>
      </c>
      <c r="D188" s="8">
        <f t="shared" si="20"/>
        <v>1673830.8121755498</v>
      </c>
      <c r="E188" s="8">
        <f t="shared" si="15"/>
        <v>32223.727742072289</v>
      </c>
      <c r="F188" s="8">
        <f t="shared" si="16"/>
        <v>10461.442576097186</v>
      </c>
      <c r="G188" s="8">
        <f t="shared" si="17"/>
        <v>21762.285165975103</v>
      </c>
      <c r="H188" s="8">
        <f t="shared" si="18"/>
        <v>1652068.5270095747</v>
      </c>
      <c r="I188" s="10">
        <f t="shared" si="14"/>
        <v>0.41301713175239368</v>
      </c>
    </row>
    <row r="189" spans="1:9" x14ac:dyDescent="0.25">
      <c r="A189" s="6" t="s">
        <v>23</v>
      </c>
      <c r="B189" s="18">
        <f t="shared" si="19"/>
        <v>49278</v>
      </c>
      <c r="C189" s="11">
        <v>179</v>
      </c>
      <c r="D189" s="8">
        <f t="shared" si="20"/>
        <v>1652068.5270095747</v>
      </c>
      <c r="E189" s="8">
        <f t="shared" si="15"/>
        <v>32223.727742072289</v>
      </c>
      <c r="F189" s="8">
        <f t="shared" si="16"/>
        <v>10325.428293809842</v>
      </c>
      <c r="G189" s="8">
        <f t="shared" si="17"/>
        <v>21898.299448262449</v>
      </c>
      <c r="H189" s="8">
        <f t="shared" si="18"/>
        <v>1630170.2275613123</v>
      </c>
      <c r="I189" s="10">
        <f t="shared" si="14"/>
        <v>0.40754255689032809</v>
      </c>
    </row>
    <row r="190" spans="1:9" x14ac:dyDescent="0.25">
      <c r="A190" s="6" t="s">
        <v>23</v>
      </c>
      <c r="B190" s="18">
        <f t="shared" si="19"/>
        <v>49309</v>
      </c>
      <c r="C190" s="11">
        <v>180</v>
      </c>
      <c r="D190" s="8">
        <f t="shared" si="20"/>
        <v>1630170.2275613123</v>
      </c>
      <c r="E190" s="8">
        <f t="shared" si="15"/>
        <v>32223.727742072289</v>
      </c>
      <c r="F190" s="8">
        <f t="shared" si="16"/>
        <v>10188.563922258201</v>
      </c>
      <c r="G190" s="8">
        <f t="shared" si="17"/>
        <v>22035.163819814086</v>
      </c>
      <c r="H190" s="8">
        <f t="shared" si="18"/>
        <v>1608135.0637414982</v>
      </c>
      <c r="I190" s="10">
        <f t="shared" si="14"/>
        <v>0.40203376593537454</v>
      </c>
    </row>
    <row r="191" spans="1:9" x14ac:dyDescent="0.25">
      <c r="A191" s="6" t="s">
        <v>24</v>
      </c>
      <c r="B191" s="18">
        <f t="shared" si="19"/>
        <v>49340</v>
      </c>
      <c r="C191" s="11">
        <v>181</v>
      </c>
      <c r="D191" s="8">
        <f t="shared" si="20"/>
        <v>1608135.0637414982</v>
      </c>
      <c r="E191" s="8">
        <f t="shared" si="15"/>
        <v>32223.727742072289</v>
      </c>
      <c r="F191" s="8">
        <f t="shared" si="16"/>
        <v>10050.844148384364</v>
      </c>
      <c r="G191" s="8">
        <f t="shared" si="17"/>
        <v>22172.883593687926</v>
      </c>
      <c r="H191" s="8">
        <f t="shared" si="18"/>
        <v>1585962.1801478101</v>
      </c>
      <c r="I191" s="10">
        <f t="shared" si="14"/>
        <v>0.39649054503695252</v>
      </c>
    </row>
    <row r="192" spans="1:9" x14ac:dyDescent="0.25">
      <c r="A192" s="6" t="s">
        <v>24</v>
      </c>
      <c r="B192" s="18">
        <f t="shared" si="19"/>
        <v>49368</v>
      </c>
      <c r="C192" s="11">
        <v>182</v>
      </c>
      <c r="D192" s="8">
        <f t="shared" si="20"/>
        <v>1585962.1801478101</v>
      </c>
      <c r="E192" s="8">
        <f t="shared" si="15"/>
        <v>32223.727742072289</v>
      </c>
      <c r="F192" s="8">
        <f t="shared" si="16"/>
        <v>9912.2636259238134</v>
      </c>
      <c r="G192" s="8">
        <f t="shared" si="17"/>
        <v>22311.464116148476</v>
      </c>
      <c r="H192" s="8">
        <f t="shared" si="18"/>
        <v>1563650.7160316617</v>
      </c>
      <c r="I192" s="10">
        <f t="shared" si="14"/>
        <v>0.39091267900791543</v>
      </c>
    </row>
    <row r="193" spans="1:9" x14ac:dyDescent="0.25">
      <c r="A193" s="6" t="s">
        <v>24</v>
      </c>
      <c r="B193" s="18">
        <f t="shared" si="19"/>
        <v>49399</v>
      </c>
      <c r="C193" s="11">
        <v>183</v>
      </c>
      <c r="D193" s="8">
        <f t="shared" si="20"/>
        <v>1563650.7160316617</v>
      </c>
      <c r="E193" s="8">
        <f t="shared" si="15"/>
        <v>32223.727742072289</v>
      </c>
      <c r="F193" s="8">
        <f t="shared" si="16"/>
        <v>9772.8169751978858</v>
      </c>
      <c r="G193" s="8">
        <f t="shared" si="17"/>
        <v>22450.910766874404</v>
      </c>
      <c r="H193" s="8">
        <f t="shared" si="18"/>
        <v>1541199.8052647873</v>
      </c>
      <c r="I193" s="10">
        <f t="shared" si="14"/>
        <v>0.38529995131619682</v>
      </c>
    </row>
    <row r="194" spans="1:9" x14ac:dyDescent="0.25">
      <c r="A194" s="6" t="s">
        <v>24</v>
      </c>
      <c r="B194" s="18">
        <f t="shared" si="19"/>
        <v>49429</v>
      </c>
      <c r="C194" s="11">
        <v>184</v>
      </c>
      <c r="D194" s="8">
        <f t="shared" si="20"/>
        <v>1541199.8052647873</v>
      </c>
      <c r="E194" s="8">
        <f t="shared" si="15"/>
        <v>32223.727742072289</v>
      </c>
      <c r="F194" s="8">
        <f t="shared" si="16"/>
        <v>9632.4987829049205</v>
      </c>
      <c r="G194" s="8">
        <f t="shared" si="17"/>
        <v>22591.228959167369</v>
      </c>
      <c r="H194" s="8">
        <f t="shared" si="18"/>
        <v>1518608.5763056199</v>
      </c>
      <c r="I194" s="10">
        <f t="shared" si="14"/>
        <v>0.37965214407640496</v>
      </c>
    </row>
    <row r="195" spans="1:9" x14ac:dyDescent="0.25">
      <c r="A195" s="6" t="s">
        <v>24</v>
      </c>
      <c r="B195" s="18">
        <f t="shared" si="19"/>
        <v>49460</v>
      </c>
      <c r="C195" s="11">
        <v>185</v>
      </c>
      <c r="D195" s="8">
        <f t="shared" si="20"/>
        <v>1518608.5763056199</v>
      </c>
      <c r="E195" s="8">
        <f t="shared" si="15"/>
        <v>32223.727742072289</v>
      </c>
      <c r="F195" s="8">
        <f t="shared" si="16"/>
        <v>9491.3036019101237</v>
      </c>
      <c r="G195" s="8">
        <f t="shared" si="17"/>
        <v>22732.424140162166</v>
      </c>
      <c r="H195" s="8">
        <f t="shared" si="18"/>
        <v>1495876.1521654578</v>
      </c>
      <c r="I195" s="10">
        <f t="shared" si="14"/>
        <v>0.37396903804136444</v>
      </c>
    </row>
    <row r="196" spans="1:9" x14ac:dyDescent="0.25">
      <c r="A196" s="6" t="s">
        <v>24</v>
      </c>
      <c r="B196" s="18">
        <f t="shared" si="19"/>
        <v>49490</v>
      </c>
      <c r="C196" s="11">
        <v>186</v>
      </c>
      <c r="D196" s="8">
        <f t="shared" si="20"/>
        <v>1495876.1521654578</v>
      </c>
      <c r="E196" s="8">
        <f t="shared" si="15"/>
        <v>32223.727742072289</v>
      </c>
      <c r="F196" s="8">
        <f t="shared" si="16"/>
        <v>9349.2259510341119</v>
      </c>
      <c r="G196" s="8">
        <f t="shared" si="17"/>
        <v>22874.501791038179</v>
      </c>
      <c r="H196" s="8">
        <f t="shared" si="18"/>
        <v>1473001.6503744198</v>
      </c>
      <c r="I196" s="10">
        <f t="shared" si="14"/>
        <v>0.36825041259360491</v>
      </c>
    </row>
    <row r="197" spans="1:9" x14ac:dyDescent="0.25">
      <c r="A197" s="6" t="s">
        <v>24</v>
      </c>
      <c r="B197" s="18">
        <f t="shared" si="19"/>
        <v>49521</v>
      </c>
      <c r="C197" s="11">
        <v>187</v>
      </c>
      <c r="D197" s="8">
        <f t="shared" si="20"/>
        <v>1473001.6503744198</v>
      </c>
      <c r="E197" s="8">
        <f t="shared" si="15"/>
        <v>32223.727742072289</v>
      </c>
      <c r="F197" s="8">
        <f t="shared" si="16"/>
        <v>9206.2603148401231</v>
      </c>
      <c r="G197" s="8">
        <f t="shared" si="17"/>
        <v>23017.467427232164</v>
      </c>
      <c r="H197" s="8">
        <f t="shared" si="18"/>
        <v>1449984.1829471877</v>
      </c>
      <c r="I197" s="10">
        <f t="shared" si="14"/>
        <v>0.36249604573679695</v>
      </c>
    </row>
    <row r="198" spans="1:9" x14ac:dyDescent="0.25">
      <c r="A198" s="6" t="s">
        <v>24</v>
      </c>
      <c r="B198" s="18">
        <f t="shared" si="19"/>
        <v>49552</v>
      </c>
      <c r="C198" s="11">
        <v>188</v>
      </c>
      <c r="D198" s="8">
        <f t="shared" si="20"/>
        <v>1449984.1829471877</v>
      </c>
      <c r="E198" s="8">
        <f t="shared" si="15"/>
        <v>32223.727742072289</v>
      </c>
      <c r="F198" s="8">
        <f t="shared" si="16"/>
        <v>9062.4011434199219</v>
      </c>
      <c r="G198" s="8">
        <f t="shared" si="17"/>
        <v>23161.326598652369</v>
      </c>
      <c r="H198" s="8">
        <f t="shared" si="18"/>
        <v>1426822.8563485353</v>
      </c>
      <c r="I198" s="10">
        <f t="shared" si="14"/>
        <v>0.35670571408713381</v>
      </c>
    </row>
    <row r="199" spans="1:9" x14ac:dyDescent="0.25">
      <c r="A199" s="6" t="s">
        <v>24</v>
      </c>
      <c r="B199" s="18">
        <f t="shared" si="19"/>
        <v>49582</v>
      </c>
      <c r="C199" s="11">
        <v>189</v>
      </c>
      <c r="D199" s="8">
        <f t="shared" si="20"/>
        <v>1426822.8563485353</v>
      </c>
      <c r="E199" s="8">
        <f t="shared" si="15"/>
        <v>32223.727742072289</v>
      </c>
      <c r="F199" s="8">
        <f t="shared" si="16"/>
        <v>8917.6428521783455</v>
      </c>
      <c r="G199" s="8">
        <f t="shared" si="17"/>
        <v>23306.084889893944</v>
      </c>
      <c r="H199" s="8">
        <f t="shared" si="18"/>
        <v>1403516.7714586414</v>
      </c>
      <c r="I199" s="10">
        <f t="shared" si="14"/>
        <v>0.35087919286466035</v>
      </c>
    </row>
    <row r="200" spans="1:9" x14ac:dyDescent="0.25">
      <c r="A200" s="6" t="s">
        <v>24</v>
      </c>
      <c r="B200" s="18">
        <f t="shared" si="19"/>
        <v>49613</v>
      </c>
      <c r="C200" s="11">
        <v>190</v>
      </c>
      <c r="D200" s="8">
        <f t="shared" si="20"/>
        <v>1403516.7714586414</v>
      </c>
      <c r="E200" s="8">
        <f t="shared" si="15"/>
        <v>32223.727742072289</v>
      </c>
      <c r="F200" s="8">
        <f t="shared" si="16"/>
        <v>8771.9798216165091</v>
      </c>
      <c r="G200" s="8">
        <f t="shared" si="17"/>
        <v>23451.747920455782</v>
      </c>
      <c r="H200" s="8">
        <f t="shared" si="18"/>
        <v>1380065.0235381855</v>
      </c>
      <c r="I200" s="10">
        <f t="shared" si="14"/>
        <v>0.34501625588454637</v>
      </c>
    </row>
    <row r="201" spans="1:9" x14ac:dyDescent="0.25">
      <c r="A201" s="6" t="s">
        <v>24</v>
      </c>
      <c r="B201" s="18">
        <f t="shared" si="19"/>
        <v>49643</v>
      </c>
      <c r="C201" s="11">
        <v>191</v>
      </c>
      <c r="D201" s="8">
        <f t="shared" si="20"/>
        <v>1380065.0235381855</v>
      </c>
      <c r="E201" s="8">
        <f t="shared" si="15"/>
        <v>32223.727742072289</v>
      </c>
      <c r="F201" s="8">
        <f t="shared" si="16"/>
        <v>8625.4063971136584</v>
      </c>
      <c r="G201" s="8">
        <f t="shared" si="17"/>
        <v>23598.321344958633</v>
      </c>
      <c r="H201" s="8">
        <f t="shared" si="18"/>
        <v>1356466.7021932269</v>
      </c>
      <c r="I201" s="10">
        <f t="shared" si="14"/>
        <v>0.33911667554830671</v>
      </c>
    </row>
    <row r="202" spans="1:9" x14ac:dyDescent="0.25">
      <c r="A202" s="6" t="s">
        <v>24</v>
      </c>
      <c r="B202" s="18">
        <f t="shared" si="19"/>
        <v>49674</v>
      </c>
      <c r="C202" s="11">
        <v>192</v>
      </c>
      <c r="D202" s="8">
        <f t="shared" si="20"/>
        <v>1356466.7021932269</v>
      </c>
      <c r="E202" s="8">
        <f t="shared" si="15"/>
        <v>32223.727742072289</v>
      </c>
      <c r="F202" s="8">
        <f t="shared" si="16"/>
        <v>8477.9168887076685</v>
      </c>
      <c r="G202" s="8">
        <f t="shared" si="17"/>
        <v>23745.810853364623</v>
      </c>
      <c r="H202" s="8">
        <f t="shared" si="18"/>
        <v>1332720.8913398623</v>
      </c>
      <c r="I202" s="10">
        <f t="shared" si="14"/>
        <v>0.33318022283496557</v>
      </c>
    </row>
    <row r="203" spans="1:9" x14ac:dyDescent="0.25">
      <c r="A203" s="6" t="s">
        <v>25</v>
      </c>
      <c r="B203" s="18">
        <f t="shared" si="19"/>
        <v>49705</v>
      </c>
      <c r="C203" s="11">
        <v>193</v>
      </c>
      <c r="D203" s="8">
        <f t="shared" si="20"/>
        <v>1332720.8913398623</v>
      </c>
      <c r="E203" s="8">
        <f t="shared" si="15"/>
        <v>32223.727742072289</v>
      </c>
      <c r="F203" s="8">
        <f t="shared" si="16"/>
        <v>8329.5055708741384</v>
      </c>
      <c r="G203" s="8">
        <f t="shared" si="17"/>
        <v>23894.222171198151</v>
      </c>
      <c r="H203" s="8">
        <f t="shared" si="18"/>
        <v>1308826.6691686641</v>
      </c>
      <c r="I203" s="10">
        <f t="shared" ref="I203:I266" si="21">H203/$E$2</f>
        <v>0.32720666729216602</v>
      </c>
    </row>
    <row r="204" spans="1:9" x14ac:dyDescent="0.25">
      <c r="A204" s="6" t="s">
        <v>25</v>
      </c>
      <c r="B204" s="18">
        <f t="shared" si="19"/>
        <v>49734</v>
      </c>
      <c r="C204" s="11">
        <v>194</v>
      </c>
      <c r="D204" s="8">
        <f t="shared" si="20"/>
        <v>1308826.6691686641</v>
      </c>
      <c r="E204" s="8">
        <f t="shared" ref="E204:E267" si="22">IF(H203=0,0,IF(H203&lt;$E$5,H203+F204,$E$5))</f>
        <v>32223.727742072289</v>
      </c>
      <c r="F204" s="8">
        <f t="shared" ref="F204:F267" si="23">D204*$E$3/12</f>
        <v>8180.1666823041514</v>
      </c>
      <c r="G204" s="8">
        <f t="shared" ref="G204:G267" si="24">E204-F204</f>
        <v>24043.561059768137</v>
      </c>
      <c r="H204" s="8">
        <f t="shared" ref="H204:H267" si="25">IF(ROUND(D204-G204,0)=0,0,D204-G204)</f>
        <v>1284783.1081088961</v>
      </c>
      <c r="I204" s="10">
        <f t="shared" si="21"/>
        <v>0.32119577702722402</v>
      </c>
    </row>
    <row r="205" spans="1:9" x14ac:dyDescent="0.25">
      <c r="A205" s="6" t="s">
        <v>25</v>
      </c>
      <c r="B205" s="18">
        <f t="shared" ref="B205:B268" si="26">DATE(YEAR(B204),MONTH(B204)+2,1-1)</f>
        <v>49765</v>
      </c>
      <c r="C205" s="11">
        <v>195</v>
      </c>
      <c r="D205" s="8">
        <f t="shared" ref="D205:D268" si="27">IF(ROUND(H204,0)=0,0,H204)</f>
        <v>1284783.1081088961</v>
      </c>
      <c r="E205" s="8">
        <f t="shared" si="22"/>
        <v>32223.727742072289</v>
      </c>
      <c r="F205" s="8">
        <f t="shared" si="23"/>
        <v>8029.8944256805999</v>
      </c>
      <c r="G205" s="8">
        <f t="shared" si="24"/>
        <v>24193.83331639169</v>
      </c>
      <c r="H205" s="8">
        <f t="shared" si="25"/>
        <v>1260589.2747925043</v>
      </c>
      <c r="I205" s="10">
        <f t="shared" si="21"/>
        <v>0.31514731869812607</v>
      </c>
    </row>
    <row r="206" spans="1:9" x14ac:dyDescent="0.25">
      <c r="A206" s="6" t="s">
        <v>25</v>
      </c>
      <c r="B206" s="18">
        <f t="shared" si="26"/>
        <v>49795</v>
      </c>
      <c r="C206" s="11">
        <v>196</v>
      </c>
      <c r="D206" s="8">
        <f t="shared" si="27"/>
        <v>1260589.2747925043</v>
      </c>
      <c r="E206" s="8">
        <f t="shared" si="22"/>
        <v>32223.727742072289</v>
      </c>
      <c r="F206" s="8">
        <f t="shared" si="23"/>
        <v>7878.6829674531509</v>
      </c>
      <c r="G206" s="8">
        <f t="shared" si="24"/>
        <v>24345.044774619138</v>
      </c>
      <c r="H206" s="8">
        <f t="shared" si="25"/>
        <v>1236244.2300178851</v>
      </c>
      <c r="I206" s="10">
        <f t="shared" si="21"/>
        <v>0.30906105750447127</v>
      </c>
    </row>
    <row r="207" spans="1:9" x14ac:dyDescent="0.25">
      <c r="A207" s="6" t="s">
        <v>25</v>
      </c>
      <c r="B207" s="18">
        <f t="shared" si="26"/>
        <v>49826</v>
      </c>
      <c r="C207" s="11">
        <v>197</v>
      </c>
      <c r="D207" s="8">
        <f t="shared" si="27"/>
        <v>1236244.2300178851</v>
      </c>
      <c r="E207" s="8">
        <f t="shared" si="22"/>
        <v>32223.727742072289</v>
      </c>
      <c r="F207" s="8">
        <f t="shared" si="23"/>
        <v>7726.5264376117811</v>
      </c>
      <c r="G207" s="8">
        <f t="shared" si="24"/>
        <v>24497.201304460508</v>
      </c>
      <c r="H207" s="8">
        <f t="shared" si="25"/>
        <v>1211747.0287134247</v>
      </c>
      <c r="I207" s="10">
        <f t="shared" si="21"/>
        <v>0.30293675717835616</v>
      </c>
    </row>
    <row r="208" spans="1:9" x14ac:dyDescent="0.25">
      <c r="A208" s="6" t="s">
        <v>25</v>
      </c>
      <c r="B208" s="18">
        <f t="shared" si="26"/>
        <v>49856</v>
      </c>
      <c r="C208" s="11">
        <v>198</v>
      </c>
      <c r="D208" s="8">
        <f t="shared" si="27"/>
        <v>1211747.0287134247</v>
      </c>
      <c r="E208" s="8">
        <f t="shared" si="22"/>
        <v>32223.727742072289</v>
      </c>
      <c r="F208" s="8">
        <f t="shared" si="23"/>
        <v>7573.4189294589041</v>
      </c>
      <c r="G208" s="8">
        <f t="shared" si="24"/>
        <v>24650.308812613384</v>
      </c>
      <c r="H208" s="8">
        <f t="shared" si="25"/>
        <v>1187096.7199008113</v>
      </c>
      <c r="I208" s="10">
        <f t="shared" si="21"/>
        <v>0.29677417997520283</v>
      </c>
    </row>
    <row r="209" spans="1:9" x14ac:dyDescent="0.25">
      <c r="A209" s="6" t="s">
        <v>25</v>
      </c>
      <c r="B209" s="18">
        <f t="shared" si="26"/>
        <v>49887</v>
      </c>
      <c r="C209" s="11">
        <v>199</v>
      </c>
      <c r="D209" s="8">
        <f t="shared" si="27"/>
        <v>1187096.7199008113</v>
      </c>
      <c r="E209" s="8">
        <f t="shared" si="22"/>
        <v>32223.727742072289</v>
      </c>
      <c r="F209" s="8">
        <f t="shared" si="23"/>
        <v>7419.3544993800706</v>
      </c>
      <c r="G209" s="8">
        <f t="shared" si="24"/>
        <v>24804.373242692218</v>
      </c>
      <c r="H209" s="8">
        <f t="shared" si="25"/>
        <v>1162292.346658119</v>
      </c>
      <c r="I209" s="10">
        <f t="shared" si="21"/>
        <v>0.29057308666452974</v>
      </c>
    </row>
    <row r="210" spans="1:9" x14ac:dyDescent="0.25">
      <c r="A210" s="6" t="s">
        <v>25</v>
      </c>
      <c r="B210" s="18">
        <f t="shared" si="26"/>
        <v>49918</v>
      </c>
      <c r="C210" s="11">
        <v>200</v>
      </c>
      <c r="D210" s="8">
        <f t="shared" si="27"/>
        <v>1162292.346658119</v>
      </c>
      <c r="E210" s="8">
        <f t="shared" si="22"/>
        <v>32223.727742072289</v>
      </c>
      <c r="F210" s="8">
        <f t="shared" si="23"/>
        <v>7264.3271666132432</v>
      </c>
      <c r="G210" s="8">
        <f t="shared" si="24"/>
        <v>24959.400575459047</v>
      </c>
      <c r="H210" s="8">
        <f t="shared" si="25"/>
        <v>1137332.94608266</v>
      </c>
      <c r="I210" s="10">
        <f t="shared" si="21"/>
        <v>0.284333236520665</v>
      </c>
    </row>
    <row r="211" spans="1:9" x14ac:dyDescent="0.25">
      <c r="A211" s="6" t="s">
        <v>25</v>
      </c>
      <c r="B211" s="18">
        <f t="shared" si="26"/>
        <v>49948</v>
      </c>
      <c r="C211" s="11">
        <v>201</v>
      </c>
      <c r="D211" s="8">
        <f t="shared" si="27"/>
        <v>1137332.94608266</v>
      </c>
      <c r="E211" s="8">
        <f t="shared" si="22"/>
        <v>32223.727742072289</v>
      </c>
      <c r="F211" s="8">
        <f t="shared" si="23"/>
        <v>7108.3309130166244</v>
      </c>
      <c r="G211" s="8">
        <f t="shared" si="24"/>
        <v>25115.396829055666</v>
      </c>
      <c r="H211" s="8">
        <f t="shared" si="25"/>
        <v>1112217.5492536044</v>
      </c>
      <c r="I211" s="10">
        <f t="shared" si="21"/>
        <v>0.2780543873134011</v>
      </c>
    </row>
    <row r="212" spans="1:9" x14ac:dyDescent="0.25">
      <c r="A212" s="6" t="s">
        <v>25</v>
      </c>
      <c r="B212" s="18">
        <f t="shared" si="26"/>
        <v>49979</v>
      </c>
      <c r="C212" s="11">
        <v>202</v>
      </c>
      <c r="D212" s="8">
        <f t="shared" si="27"/>
        <v>1112217.5492536044</v>
      </c>
      <c r="E212" s="8">
        <f t="shared" si="22"/>
        <v>32223.727742072289</v>
      </c>
      <c r="F212" s="8">
        <f t="shared" si="23"/>
        <v>6951.3596828350273</v>
      </c>
      <c r="G212" s="8">
        <f t="shared" si="24"/>
        <v>25272.368059237262</v>
      </c>
      <c r="H212" s="8">
        <f t="shared" si="25"/>
        <v>1086945.1811943671</v>
      </c>
      <c r="I212" s="10">
        <f t="shared" si="21"/>
        <v>0.27173629529859178</v>
      </c>
    </row>
    <row r="213" spans="1:9" x14ac:dyDescent="0.25">
      <c r="A213" s="6" t="s">
        <v>25</v>
      </c>
      <c r="B213" s="18">
        <f t="shared" si="26"/>
        <v>50009</v>
      </c>
      <c r="C213" s="11">
        <v>203</v>
      </c>
      <c r="D213" s="8">
        <f t="shared" si="27"/>
        <v>1086945.1811943671</v>
      </c>
      <c r="E213" s="8">
        <f t="shared" si="22"/>
        <v>32223.727742072289</v>
      </c>
      <c r="F213" s="8">
        <f t="shared" si="23"/>
        <v>6793.407382464794</v>
      </c>
      <c r="G213" s="8">
        <f t="shared" si="24"/>
        <v>25430.320359607496</v>
      </c>
      <c r="H213" s="8">
        <f t="shared" si="25"/>
        <v>1061514.8608347597</v>
      </c>
      <c r="I213" s="10">
        <f t="shared" si="21"/>
        <v>0.26537871520868994</v>
      </c>
    </row>
    <row r="214" spans="1:9" x14ac:dyDescent="0.25">
      <c r="A214" s="6" t="s">
        <v>25</v>
      </c>
      <c r="B214" s="18">
        <f t="shared" si="26"/>
        <v>50040</v>
      </c>
      <c r="C214" s="11">
        <v>204</v>
      </c>
      <c r="D214" s="8">
        <f t="shared" si="27"/>
        <v>1061514.8608347597</v>
      </c>
      <c r="E214" s="8">
        <f t="shared" si="22"/>
        <v>32223.727742072289</v>
      </c>
      <c r="F214" s="8">
        <f t="shared" si="23"/>
        <v>6634.4678802172484</v>
      </c>
      <c r="G214" s="8">
        <f t="shared" si="24"/>
        <v>25589.25986185504</v>
      </c>
      <c r="H214" s="8">
        <f t="shared" si="25"/>
        <v>1035925.6009729046</v>
      </c>
      <c r="I214" s="10">
        <f t="shared" si="21"/>
        <v>0.25898140024322613</v>
      </c>
    </row>
    <row r="215" spans="1:9" x14ac:dyDescent="0.25">
      <c r="A215" s="6" t="s">
        <v>26</v>
      </c>
      <c r="B215" s="18">
        <f t="shared" si="26"/>
        <v>50071</v>
      </c>
      <c r="C215" s="11">
        <v>205</v>
      </c>
      <c r="D215" s="8">
        <f t="shared" si="27"/>
        <v>1035925.6009729046</v>
      </c>
      <c r="E215" s="8">
        <f t="shared" si="22"/>
        <v>32223.727742072289</v>
      </c>
      <c r="F215" s="8">
        <f t="shared" si="23"/>
        <v>6474.5350060806531</v>
      </c>
      <c r="G215" s="8">
        <f t="shared" si="24"/>
        <v>25749.192735991637</v>
      </c>
      <c r="H215" s="8">
        <f t="shared" si="25"/>
        <v>1010176.4082369129</v>
      </c>
      <c r="I215" s="10">
        <f t="shared" si="21"/>
        <v>0.25254410205922823</v>
      </c>
    </row>
    <row r="216" spans="1:9" x14ac:dyDescent="0.25">
      <c r="A216" s="6" t="s">
        <v>26</v>
      </c>
      <c r="B216" s="18">
        <f t="shared" si="26"/>
        <v>50099</v>
      </c>
      <c r="C216" s="11">
        <v>206</v>
      </c>
      <c r="D216" s="8">
        <f t="shared" si="27"/>
        <v>1010176.4082369129</v>
      </c>
      <c r="E216" s="8">
        <f t="shared" si="22"/>
        <v>32223.727742072289</v>
      </c>
      <c r="F216" s="8">
        <f t="shared" si="23"/>
        <v>6313.6025514807052</v>
      </c>
      <c r="G216" s="8">
        <f t="shared" si="24"/>
        <v>25910.125190591585</v>
      </c>
      <c r="H216" s="8">
        <f t="shared" si="25"/>
        <v>984266.28304632136</v>
      </c>
      <c r="I216" s="10">
        <f t="shared" si="21"/>
        <v>0.24606657076158034</v>
      </c>
    </row>
    <row r="217" spans="1:9" x14ac:dyDescent="0.25">
      <c r="A217" s="6" t="s">
        <v>26</v>
      </c>
      <c r="B217" s="18">
        <f t="shared" si="26"/>
        <v>50130</v>
      </c>
      <c r="C217" s="11">
        <v>207</v>
      </c>
      <c r="D217" s="8">
        <f t="shared" si="27"/>
        <v>984266.28304632136</v>
      </c>
      <c r="E217" s="8">
        <f t="shared" si="22"/>
        <v>32223.727742072289</v>
      </c>
      <c r="F217" s="8">
        <f t="shared" si="23"/>
        <v>6151.6642690395083</v>
      </c>
      <c r="G217" s="8">
        <f t="shared" si="24"/>
        <v>26072.06347303278</v>
      </c>
      <c r="H217" s="8">
        <f t="shared" si="25"/>
        <v>958194.21957328857</v>
      </c>
      <c r="I217" s="10">
        <f t="shared" si="21"/>
        <v>0.23954855489332214</v>
      </c>
    </row>
    <row r="218" spans="1:9" x14ac:dyDescent="0.25">
      <c r="A218" s="6" t="s">
        <v>26</v>
      </c>
      <c r="B218" s="18">
        <f t="shared" si="26"/>
        <v>50160</v>
      </c>
      <c r="C218" s="11">
        <v>208</v>
      </c>
      <c r="D218" s="8">
        <f t="shared" si="27"/>
        <v>958194.21957328857</v>
      </c>
      <c r="E218" s="8">
        <f t="shared" si="22"/>
        <v>32223.727742072289</v>
      </c>
      <c r="F218" s="8">
        <f t="shared" si="23"/>
        <v>5988.7138723330536</v>
      </c>
      <c r="G218" s="8">
        <f t="shared" si="24"/>
        <v>26235.013869739236</v>
      </c>
      <c r="H218" s="8">
        <f t="shared" si="25"/>
        <v>931959.20570354932</v>
      </c>
      <c r="I218" s="10">
        <f t="shared" si="21"/>
        <v>0.23298980142588732</v>
      </c>
    </row>
    <row r="219" spans="1:9" x14ac:dyDescent="0.25">
      <c r="A219" s="6" t="s">
        <v>26</v>
      </c>
      <c r="B219" s="18">
        <f t="shared" si="26"/>
        <v>50191</v>
      </c>
      <c r="C219" s="11">
        <v>209</v>
      </c>
      <c r="D219" s="8">
        <f t="shared" si="27"/>
        <v>931959.20570354932</v>
      </c>
      <c r="E219" s="8">
        <f t="shared" si="22"/>
        <v>32223.727742072289</v>
      </c>
      <c r="F219" s="8">
        <f t="shared" si="23"/>
        <v>5824.7450356471827</v>
      </c>
      <c r="G219" s="8">
        <f t="shared" si="24"/>
        <v>26398.982706425108</v>
      </c>
      <c r="H219" s="8">
        <f t="shared" si="25"/>
        <v>905560.22299712419</v>
      </c>
      <c r="I219" s="10">
        <f t="shared" si="21"/>
        <v>0.22639005574928106</v>
      </c>
    </row>
    <row r="220" spans="1:9" x14ac:dyDescent="0.25">
      <c r="A220" s="6" t="s">
        <v>26</v>
      </c>
      <c r="B220" s="18">
        <f t="shared" si="26"/>
        <v>50221</v>
      </c>
      <c r="C220" s="11">
        <v>210</v>
      </c>
      <c r="D220" s="8">
        <f t="shared" si="27"/>
        <v>905560.22299712419</v>
      </c>
      <c r="E220" s="8">
        <f t="shared" si="22"/>
        <v>32223.727742072289</v>
      </c>
      <c r="F220" s="8">
        <f t="shared" si="23"/>
        <v>5659.7513937320255</v>
      </c>
      <c r="G220" s="8">
        <f t="shared" si="24"/>
        <v>26563.976348340264</v>
      </c>
      <c r="H220" s="8">
        <f t="shared" si="25"/>
        <v>878996.24664878391</v>
      </c>
      <c r="I220" s="10">
        <f t="shared" si="21"/>
        <v>0.21974906166219599</v>
      </c>
    </row>
    <row r="221" spans="1:9" x14ac:dyDescent="0.25">
      <c r="A221" s="6" t="s">
        <v>26</v>
      </c>
      <c r="B221" s="18">
        <f t="shared" si="26"/>
        <v>50252</v>
      </c>
      <c r="C221" s="11">
        <v>211</v>
      </c>
      <c r="D221" s="8">
        <f t="shared" si="27"/>
        <v>878996.24664878391</v>
      </c>
      <c r="E221" s="8">
        <f t="shared" si="22"/>
        <v>32223.727742072289</v>
      </c>
      <c r="F221" s="8">
        <f t="shared" si="23"/>
        <v>5493.7265415549</v>
      </c>
      <c r="G221" s="8">
        <f t="shared" si="24"/>
        <v>26730.001200517388</v>
      </c>
      <c r="H221" s="8">
        <f t="shared" si="25"/>
        <v>852266.24544826651</v>
      </c>
      <c r="I221" s="10">
        <f t="shared" si="21"/>
        <v>0.21306656136206661</v>
      </c>
    </row>
    <row r="222" spans="1:9" x14ac:dyDescent="0.25">
      <c r="A222" s="6" t="s">
        <v>26</v>
      </c>
      <c r="B222" s="18">
        <f t="shared" si="26"/>
        <v>50283</v>
      </c>
      <c r="C222" s="11">
        <v>212</v>
      </c>
      <c r="D222" s="8">
        <f t="shared" si="27"/>
        <v>852266.24544826651</v>
      </c>
      <c r="E222" s="8">
        <f t="shared" si="22"/>
        <v>32223.727742072289</v>
      </c>
      <c r="F222" s="8">
        <f t="shared" si="23"/>
        <v>5326.6640340516651</v>
      </c>
      <c r="G222" s="8">
        <f t="shared" si="24"/>
        <v>26897.063708020625</v>
      </c>
      <c r="H222" s="8">
        <f t="shared" si="25"/>
        <v>825369.1817402459</v>
      </c>
      <c r="I222" s="10">
        <f t="shared" si="21"/>
        <v>0.20634229543506147</v>
      </c>
    </row>
    <row r="223" spans="1:9" x14ac:dyDescent="0.25">
      <c r="A223" s="6" t="s">
        <v>26</v>
      </c>
      <c r="B223" s="18">
        <f t="shared" si="26"/>
        <v>50313</v>
      </c>
      <c r="C223" s="11">
        <v>213</v>
      </c>
      <c r="D223" s="8">
        <f t="shared" si="27"/>
        <v>825369.1817402459</v>
      </c>
      <c r="E223" s="8">
        <f t="shared" si="22"/>
        <v>32223.727742072289</v>
      </c>
      <c r="F223" s="8">
        <f t="shared" si="23"/>
        <v>5158.5573858765365</v>
      </c>
      <c r="G223" s="8">
        <f t="shared" si="24"/>
        <v>27065.170356195755</v>
      </c>
      <c r="H223" s="8">
        <f t="shared" si="25"/>
        <v>798304.01138405013</v>
      </c>
      <c r="I223" s="10">
        <f t="shared" si="21"/>
        <v>0.19957600284601254</v>
      </c>
    </row>
    <row r="224" spans="1:9" x14ac:dyDescent="0.25">
      <c r="A224" s="6" t="s">
        <v>26</v>
      </c>
      <c r="B224" s="18">
        <f t="shared" si="26"/>
        <v>50344</v>
      </c>
      <c r="C224" s="11">
        <v>214</v>
      </c>
      <c r="D224" s="8">
        <f t="shared" si="27"/>
        <v>798304.01138405013</v>
      </c>
      <c r="E224" s="8">
        <f t="shared" si="22"/>
        <v>32223.727742072289</v>
      </c>
      <c r="F224" s="8">
        <f t="shared" si="23"/>
        <v>4989.4000711503131</v>
      </c>
      <c r="G224" s="8">
        <f t="shared" si="24"/>
        <v>27234.327670921975</v>
      </c>
      <c r="H224" s="8">
        <f t="shared" si="25"/>
        <v>771069.68371312821</v>
      </c>
      <c r="I224" s="10">
        <f t="shared" si="21"/>
        <v>0.19276742092828206</v>
      </c>
    </row>
    <row r="225" spans="1:9" x14ac:dyDescent="0.25">
      <c r="A225" s="6" t="s">
        <v>26</v>
      </c>
      <c r="B225" s="18">
        <f t="shared" si="26"/>
        <v>50374</v>
      </c>
      <c r="C225" s="11">
        <v>215</v>
      </c>
      <c r="D225" s="8">
        <f t="shared" si="27"/>
        <v>771069.68371312821</v>
      </c>
      <c r="E225" s="8">
        <f t="shared" si="22"/>
        <v>32223.727742072289</v>
      </c>
      <c r="F225" s="8">
        <f t="shared" si="23"/>
        <v>4819.1855232070511</v>
      </c>
      <c r="G225" s="8">
        <f t="shared" si="24"/>
        <v>27404.542218865237</v>
      </c>
      <c r="H225" s="8">
        <f t="shared" si="25"/>
        <v>743665.14149426296</v>
      </c>
      <c r="I225" s="10">
        <f t="shared" si="21"/>
        <v>0.18591628537356575</v>
      </c>
    </row>
    <row r="226" spans="1:9" x14ac:dyDescent="0.25">
      <c r="A226" s="6" t="s">
        <v>26</v>
      </c>
      <c r="B226" s="18">
        <f t="shared" si="26"/>
        <v>50405</v>
      </c>
      <c r="C226" s="11">
        <v>216</v>
      </c>
      <c r="D226" s="8">
        <f t="shared" si="27"/>
        <v>743665.14149426296</v>
      </c>
      <c r="E226" s="8">
        <f t="shared" si="22"/>
        <v>32223.727742072289</v>
      </c>
      <c r="F226" s="8">
        <f t="shared" si="23"/>
        <v>4647.9071343391433</v>
      </c>
      <c r="G226" s="8">
        <f t="shared" si="24"/>
        <v>27575.820607733145</v>
      </c>
      <c r="H226" s="8">
        <f t="shared" si="25"/>
        <v>716089.32088652987</v>
      </c>
      <c r="I226" s="10">
        <f t="shared" si="21"/>
        <v>0.17902233022163247</v>
      </c>
    </row>
    <row r="227" spans="1:9" x14ac:dyDescent="0.25">
      <c r="A227" s="6" t="s">
        <v>27</v>
      </c>
      <c r="B227" s="18">
        <f t="shared" si="26"/>
        <v>50436</v>
      </c>
      <c r="C227" s="11">
        <v>217</v>
      </c>
      <c r="D227" s="8">
        <f t="shared" si="27"/>
        <v>716089.32088652987</v>
      </c>
      <c r="E227" s="8">
        <f t="shared" si="22"/>
        <v>32223.727742072289</v>
      </c>
      <c r="F227" s="8">
        <f t="shared" si="23"/>
        <v>4475.5582555408118</v>
      </c>
      <c r="G227" s="8">
        <f t="shared" si="24"/>
        <v>27748.169486531478</v>
      </c>
      <c r="H227" s="8">
        <f t="shared" si="25"/>
        <v>688341.15139999834</v>
      </c>
      <c r="I227" s="10">
        <f t="shared" si="21"/>
        <v>0.17208528784999957</v>
      </c>
    </row>
    <row r="228" spans="1:9" x14ac:dyDescent="0.25">
      <c r="A228" s="6" t="s">
        <v>27</v>
      </c>
      <c r="B228" s="18">
        <f t="shared" si="26"/>
        <v>50464</v>
      </c>
      <c r="C228" s="11">
        <v>218</v>
      </c>
      <c r="D228" s="8">
        <f t="shared" si="27"/>
        <v>688341.15139999834</v>
      </c>
      <c r="E228" s="8">
        <f t="shared" si="22"/>
        <v>32223.727742072289</v>
      </c>
      <c r="F228" s="8">
        <f t="shared" si="23"/>
        <v>4302.1321962499896</v>
      </c>
      <c r="G228" s="8">
        <f t="shared" si="24"/>
        <v>27921.5955458223</v>
      </c>
      <c r="H228" s="8">
        <f t="shared" si="25"/>
        <v>660419.55585417605</v>
      </c>
      <c r="I228" s="10">
        <f t="shared" si="21"/>
        <v>0.16510488896354403</v>
      </c>
    </row>
    <row r="229" spans="1:9" x14ac:dyDescent="0.25">
      <c r="A229" s="6" t="s">
        <v>27</v>
      </c>
      <c r="B229" s="18">
        <f t="shared" si="26"/>
        <v>50495</v>
      </c>
      <c r="C229" s="11">
        <v>219</v>
      </c>
      <c r="D229" s="8">
        <f t="shared" si="27"/>
        <v>660419.55585417605</v>
      </c>
      <c r="E229" s="8">
        <f t="shared" si="22"/>
        <v>32223.727742072289</v>
      </c>
      <c r="F229" s="8">
        <f t="shared" si="23"/>
        <v>4127.6222240886</v>
      </c>
      <c r="G229" s="8">
        <f t="shared" si="24"/>
        <v>28096.105517983691</v>
      </c>
      <c r="H229" s="8">
        <f t="shared" si="25"/>
        <v>632323.45033619239</v>
      </c>
      <c r="I229" s="10">
        <f t="shared" si="21"/>
        <v>0.1580808625840481</v>
      </c>
    </row>
    <row r="230" spans="1:9" x14ac:dyDescent="0.25">
      <c r="A230" s="6" t="s">
        <v>27</v>
      </c>
      <c r="B230" s="18">
        <f t="shared" si="26"/>
        <v>50525</v>
      </c>
      <c r="C230" s="11">
        <v>220</v>
      </c>
      <c r="D230" s="8">
        <f t="shared" si="27"/>
        <v>632323.45033619239</v>
      </c>
      <c r="E230" s="8">
        <f t="shared" si="22"/>
        <v>32223.727742072289</v>
      </c>
      <c r="F230" s="8">
        <f t="shared" si="23"/>
        <v>3952.021564601202</v>
      </c>
      <c r="G230" s="8">
        <f t="shared" si="24"/>
        <v>28271.706177471089</v>
      </c>
      <c r="H230" s="8">
        <f t="shared" si="25"/>
        <v>604051.7441587213</v>
      </c>
      <c r="I230" s="10">
        <f t="shared" si="21"/>
        <v>0.15101293603968033</v>
      </c>
    </row>
    <row r="231" spans="1:9" x14ac:dyDescent="0.25">
      <c r="A231" s="6" t="s">
        <v>27</v>
      </c>
      <c r="B231" s="18">
        <f t="shared" si="26"/>
        <v>50556</v>
      </c>
      <c r="C231" s="11">
        <v>221</v>
      </c>
      <c r="D231" s="8">
        <f t="shared" si="27"/>
        <v>604051.7441587213</v>
      </c>
      <c r="E231" s="8">
        <f t="shared" si="22"/>
        <v>32223.727742072289</v>
      </c>
      <c r="F231" s="8">
        <f t="shared" si="23"/>
        <v>3775.3234009920084</v>
      </c>
      <c r="G231" s="8">
        <f t="shared" si="24"/>
        <v>28448.404341080281</v>
      </c>
      <c r="H231" s="8">
        <f t="shared" si="25"/>
        <v>575603.33981764107</v>
      </c>
      <c r="I231" s="10">
        <f t="shared" si="21"/>
        <v>0.14390083495441028</v>
      </c>
    </row>
    <row r="232" spans="1:9" x14ac:dyDescent="0.25">
      <c r="A232" s="6" t="s">
        <v>27</v>
      </c>
      <c r="B232" s="18">
        <f t="shared" si="26"/>
        <v>50586</v>
      </c>
      <c r="C232" s="11">
        <v>222</v>
      </c>
      <c r="D232" s="8">
        <f t="shared" si="27"/>
        <v>575603.33981764107</v>
      </c>
      <c r="E232" s="8">
        <f t="shared" si="22"/>
        <v>32223.727742072289</v>
      </c>
      <c r="F232" s="8">
        <f t="shared" si="23"/>
        <v>3597.5208738602564</v>
      </c>
      <c r="G232" s="8">
        <f t="shared" si="24"/>
        <v>28626.206868212033</v>
      </c>
      <c r="H232" s="8">
        <f t="shared" si="25"/>
        <v>546977.13294942898</v>
      </c>
      <c r="I232" s="10">
        <f t="shared" si="21"/>
        <v>0.13674428323735724</v>
      </c>
    </row>
    <row r="233" spans="1:9" x14ac:dyDescent="0.25">
      <c r="A233" s="6" t="s">
        <v>27</v>
      </c>
      <c r="B233" s="18">
        <f t="shared" si="26"/>
        <v>50617</v>
      </c>
      <c r="C233" s="11">
        <v>223</v>
      </c>
      <c r="D233" s="8">
        <f t="shared" si="27"/>
        <v>546977.13294942898</v>
      </c>
      <c r="E233" s="8">
        <f t="shared" si="22"/>
        <v>32223.727742072289</v>
      </c>
      <c r="F233" s="8">
        <f t="shared" si="23"/>
        <v>3418.6070809339308</v>
      </c>
      <c r="G233" s="8">
        <f t="shared" si="24"/>
        <v>28805.12066113836</v>
      </c>
      <c r="H233" s="8">
        <f t="shared" si="25"/>
        <v>518172.0122882906</v>
      </c>
      <c r="I233" s="10">
        <f t="shared" si="21"/>
        <v>0.12954300307207264</v>
      </c>
    </row>
    <row r="234" spans="1:9" x14ac:dyDescent="0.25">
      <c r="A234" s="6" t="s">
        <v>27</v>
      </c>
      <c r="B234" s="18">
        <f t="shared" si="26"/>
        <v>50648</v>
      </c>
      <c r="C234" s="11">
        <v>224</v>
      </c>
      <c r="D234" s="8">
        <f t="shared" si="27"/>
        <v>518172.0122882906</v>
      </c>
      <c r="E234" s="8">
        <f t="shared" si="22"/>
        <v>32223.727742072289</v>
      </c>
      <c r="F234" s="8">
        <f t="shared" si="23"/>
        <v>3238.5750768018165</v>
      </c>
      <c r="G234" s="8">
        <f t="shared" si="24"/>
        <v>28985.152665270474</v>
      </c>
      <c r="H234" s="8">
        <f t="shared" si="25"/>
        <v>489186.85962302011</v>
      </c>
      <c r="I234" s="10">
        <f t="shared" si="21"/>
        <v>0.12229671490575503</v>
      </c>
    </row>
    <row r="235" spans="1:9" x14ac:dyDescent="0.25">
      <c r="A235" s="6" t="s">
        <v>27</v>
      </c>
      <c r="B235" s="18">
        <f t="shared" si="26"/>
        <v>50678</v>
      </c>
      <c r="C235" s="11">
        <v>225</v>
      </c>
      <c r="D235" s="8">
        <f t="shared" si="27"/>
        <v>489186.85962302011</v>
      </c>
      <c r="E235" s="8">
        <f t="shared" si="22"/>
        <v>32223.727742072289</v>
      </c>
      <c r="F235" s="8">
        <f t="shared" si="23"/>
        <v>3057.4178726438754</v>
      </c>
      <c r="G235" s="8">
        <f t="shared" si="24"/>
        <v>29166.309869428413</v>
      </c>
      <c r="H235" s="8">
        <f t="shared" si="25"/>
        <v>460020.54975359171</v>
      </c>
      <c r="I235" s="10">
        <f t="shared" si="21"/>
        <v>0.11500513743839792</v>
      </c>
    </row>
    <row r="236" spans="1:9" x14ac:dyDescent="0.25">
      <c r="A236" s="6" t="s">
        <v>27</v>
      </c>
      <c r="B236" s="18">
        <f t="shared" si="26"/>
        <v>50709</v>
      </c>
      <c r="C236" s="11">
        <v>226</v>
      </c>
      <c r="D236" s="8">
        <f t="shared" si="27"/>
        <v>460020.54975359171</v>
      </c>
      <c r="E236" s="8">
        <f t="shared" si="22"/>
        <v>32223.727742072289</v>
      </c>
      <c r="F236" s="8">
        <f t="shared" si="23"/>
        <v>2875.1284359599481</v>
      </c>
      <c r="G236" s="8">
        <f t="shared" si="24"/>
        <v>29348.599306112341</v>
      </c>
      <c r="H236" s="8">
        <f t="shared" si="25"/>
        <v>430671.95044747938</v>
      </c>
      <c r="I236" s="10">
        <f t="shared" si="21"/>
        <v>0.10766798761186984</v>
      </c>
    </row>
    <row r="237" spans="1:9" x14ac:dyDescent="0.25">
      <c r="A237" s="6" t="s">
        <v>27</v>
      </c>
      <c r="B237" s="18">
        <f t="shared" si="26"/>
        <v>50739</v>
      </c>
      <c r="C237" s="11">
        <v>227</v>
      </c>
      <c r="D237" s="8">
        <f t="shared" si="27"/>
        <v>430671.95044747938</v>
      </c>
      <c r="E237" s="8">
        <f t="shared" si="22"/>
        <v>32223.727742072289</v>
      </c>
      <c r="F237" s="8">
        <f t="shared" si="23"/>
        <v>2691.6996902967462</v>
      </c>
      <c r="G237" s="8">
        <f t="shared" si="24"/>
        <v>29532.028051775542</v>
      </c>
      <c r="H237" s="8">
        <f t="shared" si="25"/>
        <v>401139.92239570385</v>
      </c>
      <c r="I237" s="10">
        <f t="shared" si="21"/>
        <v>0.10028498059892596</v>
      </c>
    </row>
    <row r="238" spans="1:9" x14ac:dyDescent="0.25">
      <c r="A238" s="6" t="s">
        <v>27</v>
      </c>
      <c r="B238" s="18">
        <f t="shared" si="26"/>
        <v>50770</v>
      </c>
      <c r="C238" s="11">
        <v>228</v>
      </c>
      <c r="D238" s="8">
        <f t="shared" si="27"/>
        <v>401139.92239570385</v>
      </c>
      <c r="E238" s="8">
        <f t="shared" si="22"/>
        <v>32223.727742072289</v>
      </c>
      <c r="F238" s="8">
        <f t="shared" si="23"/>
        <v>2507.124514973149</v>
      </c>
      <c r="G238" s="8">
        <f t="shared" si="24"/>
        <v>29716.603227099142</v>
      </c>
      <c r="H238" s="8">
        <f t="shared" si="25"/>
        <v>371423.31916860468</v>
      </c>
      <c r="I238" s="10">
        <f t="shared" si="21"/>
        <v>9.2855829792151165E-2</v>
      </c>
    </row>
    <row r="239" spans="1:9" x14ac:dyDescent="0.25">
      <c r="A239" s="6" t="s">
        <v>28</v>
      </c>
      <c r="B239" s="18">
        <f t="shared" si="26"/>
        <v>50801</v>
      </c>
      <c r="C239" s="11">
        <v>229</v>
      </c>
      <c r="D239" s="8">
        <f t="shared" si="27"/>
        <v>371423.31916860468</v>
      </c>
      <c r="E239" s="8">
        <f t="shared" si="22"/>
        <v>32223.727742072289</v>
      </c>
      <c r="F239" s="8">
        <f t="shared" si="23"/>
        <v>2321.3957448037791</v>
      </c>
      <c r="G239" s="8">
        <f t="shared" si="24"/>
        <v>29902.331997268509</v>
      </c>
      <c r="H239" s="8">
        <f t="shared" si="25"/>
        <v>341520.98717133619</v>
      </c>
      <c r="I239" s="10">
        <f t="shared" si="21"/>
        <v>8.5380246792834055E-2</v>
      </c>
    </row>
    <row r="240" spans="1:9" x14ac:dyDescent="0.25">
      <c r="A240" s="6" t="s">
        <v>28</v>
      </c>
      <c r="B240" s="18">
        <f t="shared" si="26"/>
        <v>50829</v>
      </c>
      <c r="C240" s="11">
        <v>230</v>
      </c>
      <c r="D240" s="8">
        <f t="shared" si="27"/>
        <v>341520.98717133619</v>
      </c>
      <c r="E240" s="8">
        <f t="shared" si="22"/>
        <v>32223.727742072289</v>
      </c>
      <c r="F240" s="8">
        <f t="shared" si="23"/>
        <v>2134.506169820851</v>
      </c>
      <c r="G240" s="8">
        <f t="shared" si="24"/>
        <v>30089.221572251437</v>
      </c>
      <c r="H240" s="8">
        <f t="shared" si="25"/>
        <v>311431.76559908479</v>
      </c>
      <c r="I240" s="10">
        <f t="shared" si="21"/>
        <v>7.7857941399771202E-2</v>
      </c>
    </row>
    <row r="241" spans="1:9" x14ac:dyDescent="0.25">
      <c r="A241" s="6" t="s">
        <v>28</v>
      </c>
      <c r="B241" s="18">
        <f t="shared" si="26"/>
        <v>50860</v>
      </c>
      <c r="C241" s="11">
        <v>231</v>
      </c>
      <c r="D241" s="8">
        <f t="shared" si="27"/>
        <v>311431.76559908479</v>
      </c>
      <c r="E241" s="8">
        <f t="shared" si="22"/>
        <v>32223.727742072289</v>
      </c>
      <c r="F241" s="8">
        <f t="shared" si="23"/>
        <v>1946.4485349942797</v>
      </c>
      <c r="G241" s="8">
        <f t="shared" si="24"/>
        <v>30277.279207078009</v>
      </c>
      <c r="H241" s="8">
        <f t="shared" si="25"/>
        <v>281154.4863920068</v>
      </c>
      <c r="I241" s="10">
        <f t="shared" si="21"/>
        <v>7.0288621598001699E-2</v>
      </c>
    </row>
    <row r="242" spans="1:9" x14ac:dyDescent="0.25">
      <c r="A242" s="6" t="s">
        <v>28</v>
      </c>
      <c r="B242" s="18">
        <f t="shared" si="26"/>
        <v>50890</v>
      </c>
      <c r="C242" s="11">
        <v>232</v>
      </c>
      <c r="D242" s="8">
        <f t="shared" si="27"/>
        <v>281154.4863920068</v>
      </c>
      <c r="E242" s="8">
        <f t="shared" si="22"/>
        <v>32223.727742072289</v>
      </c>
      <c r="F242" s="8">
        <f t="shared" si="23"/>
        <v>1757.2155399500425</v>
      </c>
      <c r="G242" s="8">
        <f t="shared" si="24"/>
        <v>30466.512202122249</v>
      </c>
      <c r="H242" s="8">
        <f t="shared" si="25"/>
        <v>250687.97418988455</v>
      </c>
      <c r="I242" s="10">
        <f t="shared" si="21"/>
        <v>6.2671993547471133E-2</v>
      </c>
    </row>
    <row r="243" spans="1:9" x14ac:dyDescent="0.25">
      <c r="A243" s="6" t="s">
        <v>28</v>
      </c>
      <c r="B243" s="18">
        <f t="shared" si="26"/>
        <v>50921</v>
      </c>
      <c r="C243" s="11">
        <v>233</v>
      </c>
      <c r="D243" s="8">
        <f t="shared" si="27"/>
        <v>250687.97418988455</v>
      </c>
      <c r="E243" s="8">
        <f t="shared" si="22"/>
        <v>32223.727742072289</v>
      </c>
      <c r="F243" s="8">
        <f t="shared" si="23"/>
        <v>1566.7998386867785</v>
      </c>
      <c r="G243" s="8">
        <f t="shared" si="24"/>
        <v>30656.927903385513</v>
      </c>
      <c r="H243" s="8">
        <f t="shared" si="25"/>
        <v>220031.04628649904</v>
      </c>
      <c r="I243" s="10">
        <f t="shared" si="21"/>
        <v>5.5007761571624757E-2</v>
      </c>
    </row>
    <row r="244" spans="1:9" x14ac:dyDescent="0.25">
      <c r="A244" s="6" t="s">
        <v>28</v>
      </c>
      <c r="B244" s="18">
        <f t="shared" si="26"/>
        <v>50951</v>
      </c>
      <c r="C244" s="11">
        <v>234</v>
      </c>
      <c r="D244" s="8">
        <f t="shared" si="27"/>
        <v>220031.04628649904</v>
      </c>
      <c r="E244" s="8">
        <f t="shared" si="22"/>
        <v>32223.727742072289</v>
      </c>
      <c r="F244" s="8">
        <f t="shared" si="23"/>
        <v>1375.194039290619</v>
      </c>
      <c r="G244" s="8">
        <f t="shared" si="24"/>
        <v>30848.533702781671</v>
      </c>
      <c r="H244" s="8">
        <f t="shared" si="25"/>
        <v>189182.51258371735</v>
      </c>
      <c r="I244" s="10">
        <f t="shared" si="21"/>
        <v>4.7295628145929337E-2</v>
      </c>
    </row>
    <row r="245" spans="1:9" x14ac:dyDescent="0.25">
      <c r="A245" s="6" t="s">
        <v>28</v>
      </c>
      <c r="B245" s="18">
        <f t="shared" si="26"/>
        <v>50982</v>
      </c>
      <c r="C245" s="11">
        <v>235</v>
      </c>
      <c r="D245" s="8">
        <f t="shared" si="27"/>
        <v>189182.51258371735</v>
      </c>
      <c r="E245" s="8">
        <f t="shared" si="22"/>
        <v>32223.727742072289</v>
      </c>
      <c r="F245" s="8">
        <f t="shared" si="23"/>
        <v>1182.3907036482335</v>
      </c>
      <c r="G245" s="8">
        <f t="shared" si="24"/>
        <v>31041.337038424055</v>
      </c>
      <c r="H245" s="8">
        <f t="shared" si="25"/>
        <v>158141.17554529331</v>
      </c>
      <c r="I245" s="10">
        <f t="shared" si="21"/>
        <v>3.9535293886323326E-2</v>
      </c>
    </row>
    <row r="246" spans="1:9" x14ac:dyDescent="0.25">
      <c r="A246" s="6" t="s">
        <v>28</v>
      </c>
      <c r="B246" s="18">
        <f t="shared" si="26"/>
        <v>51013</v>
      </c>
      <c r="C246" s="11">
        <v>236</v>
      </c>
      <c r="D246" s="8">
        <f t="shared" si="27"/>
        <v>158141.17554529331</v>
      </c>
      <c r="E246" s="8">
        <f t="shared" si="22"/>
        <v>32223.727742072289</v>
      </c>
      <c r="F246" s="8">
        <f t="shared" si="23"/>
        <v>988.38234715808312</v>
      </c>
      <c r="G246" s="8">
        <f t="shared" si="24"/>
        <v>31235.345394914206</v>
      </c>
      <c r="H246" s="8">
        <f t="shared" si="25"/>
        <v>126905.8301503791</v>
      </c>
      <c r="I246" s="10">
        <f t="shared" si="21"/>
        <v>3.1726457537594774E-2</v>
      </c>
    </row>
    <row r="247" spans="1:9" x14ac:dyDescent="0.25">
      <c r="A247" s="6" t="s">
        <v>28</v>
      </c>
      <c r="B247" s="18">
        <f t="shared" si="26"/>
        <v>51043</v>
      </c>
      <c r="C247" s="11">
        <v>237</v>
      </c>
      <c r="D247" s="8">
        <f t="shared" si="27"/>
        <v>126905.8301503791</v>
      </c>
      <c r="E247" s="8">
        <f t="shared" si="22"/>
        <v>32223.727742072289</v>
      </c>
      <c r="F247" s="8">
        <f t="shared" si="23"/>
        <v>793.16143843986936</v>
      </c>
      <c r="G247" s="8">
        <f t="shared" si="24"/>
        <v>31430.566303632419</v>
      </c>
      <c r="H247" s="8">
        <f t="shared" si="25"/>
        <v>95475.263846746675</v>
      </c>
      <c r="I247" s="10">
        <f t="shared" si="21"/>
        <v>2.3868815961686669E-2</v>
      </c>
    </row>
    <row r="248" spans="1:9" x14ac:dyDescent="0.25">
      <c r="A248" s="6" t="s">
        <v>28</v>
      </c>
      <c r="B248" s="18">
        <f t="shared" si="26"/>
        <v>51074</v>
      </c>
      <c r="C248" s="11">
        <v>238</v>
      </c>
      <c r="D248" s="8">
        <f t="shared" si="27"/>
        <v>95475.263846746675</v>
      </c>
      <c r="E248" s="8">
        <f t="shared" si="22"/>
        <v>32223.727742072289</v>
      </c>
      <c r="F248" s="8">
        <f t="shared" si="23"/>
        <v>596.72039904216672</v>
      </c>
      <c r="G248" s="8">
        <f t="shared" si="24"/>
        <v>31627.007343030124</v>
      </c>
      <c r="H248" s="8">
        <f t="shared" si="25"/>
        <v>63848.256503716548</v>
      </c>
      <c r="I248" s="10">
        <f t="shared" si="21"/>
        <v>1.5962064125929137E-2</v>
      </c>
    </row>
    <row r="249" spans="1:9" x14ac:dyDescent="0.25">
      <c r="A249" s="6" t="s">
        <v>28</v>
      </c>
      <c r="B249" s="18">
        <f t="shared" si="26"/>
        <v>51104</v>
      </c>
      <c r="C249" s="11">
        <v>239</v>
      </c>
      <c r="D249" s="8">
        <f t="shared" si="27"/>
        <v>63848.256503716548</v>
      </c>
      <c r="E249" s="8">
        <f t="shared" si="22"/>
        <v>32223.727742072289</v>
      </c>
      <c r="F249" s="8">
        <f t="shared" si="23"/>
        <v>399.05160314822842</v>
      </c>
      <c r="G249" s="8">
        <f t="shared" si="24"/>
        <v>31824.67613892406</v>
      </c>
      <c r="H249" s="8">
        <f t="shared" si="25"/>
        <v>32023.580364792488</v>
      </c>
      <c r="I249" s="10">
        <f t="shared" si="21"/>
        <v>8.0058950911981227E-3</v>
      </c>
    </row>
    <row r="250" spans="1:9" x14ac:dyDescent="0.25">
      <c r="A250" s="6" t="s">
        <v>28</v>
      </c>
      <c r="B250" s="18">
        <f t="shared" si="26"/>
        <v>51135</v>
      </c>
      <c r="C250" s="11">
        <v>240</v>
      </c>
      <c r="D250" s="8">
        <f t="shared" si="27"/>
        <v>32023.580364792488</v>
      </c>
      <c r="E250" s="8">
        <f t="shared" si="22"/>
        <v>32223.727742072442</v>
      </c>
      <c r="F250" s="8">
        <f t="shared" si="23"/>
        <v>200.14737727995305</v>
      </c>
      <c r="G250" s="8">
        <f t="shared" si="24"/>
        <v>32023.580364792488</v>
      </c>
      <c r="H250" s="8">
        <f t="shared" si="25"/>
        <v>0</v>
      </c>
      <c r="I250" s="10">
        <f t="shared" si="21"/>
        <v>0</v>
      </c>
    </row>
    <row r="251" spans="1:9" x14ac:dyDescent="0.25">
      <c r="A251" s="6" t="s">
        <v>29</v>
      </c>
      <c r="B251" s="18">
        <f t="shared" si="26"/>
        <v>51166</v>
      </c>
      <c r="C251" s="11">
        <v>241</v>
      </c>
      <c r="D251" s="8">
        <f t="shared" si="27"/>
        <v>0</v>
      </c>
      <c r="E251" s="8">
        <f t="shared" si="22"/>
        <v>0</v>
      </c>
      <c r="F251" s="8">
        <f t="shared" si="23"/>
        <v>0</v>
      </c>
      <c r="G251" s="8">
        <f t="shared" si="24"/>
        <v>0</v>
      </c>
      <c r="H251" s="8">
        <f t="shared" si="25"/>
        <v>0</v>
      </c>
      <c r="I251" s="10">
        <f t="shared" si="21"/>
        <v>0</v>
      </c>
    </row>
    <row r="252" spans="1:9" x14ac:dyDescent="0.25">
      <c r="A252" s="6" t="s">
        <v>29</v>
      </c>
      <c r="B252" s="18">
        <f t="shared" si="26"/>
        <v>51195</v>
      </c>
      <c r="C252" s="11">
        <v>242</v>
      </c>
      <c r="D252" s="8">
        <f t="shared" si="27"/>
        <v>0</v>
      </c>
      <c r="E252" s="8">
        <f t="shared" si="22"/>
        <v>0</v>
      </c>
      <c r="F252" s="8">
        <f t="shared" si="23"/>
        <v>0</v>
      </c>
      <c r="G252" s="8">
        <f t="shared" si="24"/>
        <v>0</v>
      </c>
      <c r="H252" s="8">
        <f t="shared" si="25"/>
        <v>0</v>
      </c>
      <c r="I252" s="10">
        <f t="shared" si="21"/>
        <v>0</v>
      </c>
    </row>
    <row r="253" spans="1:9" x14ac:dyDescent="0.25">
      <c r="A253" s="6" t="s">
        <v>29</v>
      </c>
      <c r="B253" s="18">
        <f t="shared" si="26"/>
        <v>51226</v>
      </c>
      <c r="C253" s="11">
        <v>243</v>
      </c>
      <c r="D253" s="8">
        <f t="shared" si="27"/>
        <v>0</v>
      </c>
      <c r="E253" s="8">
        <f t="shared" si="22"/>
        <v>0</v>
      </c>
      <c r="F253" s="8">
        <f t="shared" si="23"/>
        <v>0</v>
      </c>
      <c r="G253" s="8">
        <f t="shared" si="24"/>
        <v>0</v>
      </c>
      <c r="H253" s="8">
        <f t="shared" si="25"/>
        <v>0</v>
      </c>
      <c r="I253" s="10">
        <f t="shared" si="21"/>
        <v>0</v>
      </c>
    </row>
    <row r="254" spans="1:9" x14ac:dyDescent="0.25">
      <c r="A254" s="6" t="s">
        <v>29</v>
      </c>
      <c r="B254" s="18">
        <f t="shared" si="26"/>
        <v>51256</v>
      </c>
      <c r="C254" s="11">
        <v>244</v>
      </c>
      <c r="D254" s="8">
        <f t="shared" si="27"/>
        <v>0</v>
      </c>
      <c r="E254" s="8">
        <f t="shared" si="22"/>
        <v>0</v>
      </c>
      <c r="F254" s="8">
        <f t="shared" si="23"/>
        <v>0</v>
      </c>
      <c r="G254" s="8">
        <f t="shared" si="24"/>
        <v>0</v>
      </c>
      <c r="H254" s="8">
        <f t="shared" si="25"/>
        <v>0</v>
      </c>
      <c r="I254" s="10">
        <f t="shared" si="21"/>
        <v>0</v>
      </c>
    </row>
    <row r="255" spans="1:9" x14ac:dyDescent="0.25">
      <c r="A255" s="6" t="s">
        <v>29</v>
      </c>
      <c r="B255" s="18">
        <f t="shared" si="26"/>
        <v>51287</v>
      </c>
      <c r="C255" s="11">
        <v>245</v>
      </c>
      <c r="D255" s="8">
        <f t="shared" si="27"/>
        <v>0</v>
      </c>
      <c r="E255" s="8">
        <f t="shared" si="22"/>
        <v>0</v>
      </c>
      <c r="F255" s="8">
        <f t="shared" si="23"/>
        <v>0</v>
      </c>
      <c r="G255" s="8">
        <f t="shared" si="24"/>
        <v>0</v>
      </c>
      <c r="H255" s="8">
        <f t="shared" si="25"/>
        <v>0</v>
      </c>
      <c r="I255" s="10">
        <f t="shared" si="21"/>
        <v>0</v>
      </c>
    </row>
    <row r="256" spans="1:9" x14ac:dyDescent="0.25">
      <c r="A256" s="6" t="s">
        <v>29</v>
      </c>
      <c r="B256" s="18">
        <f t="shared" si="26"/>
        <v>51317</v>
      </c>
      <c r="C256" s="11">
        <v>246</v>
      </c>
      <c r="D256" s="8">
        <f t="shared" si="27"/>
        <v>0</v>
      </c>
      <c r="E256" s="8">
        <f t="shared" si="22"/>
        <v>0</v>
      </c>
      <c r="F256" s="8">
        <f t="shared" si="23"/>
        <v>0</v>
      </c>
      <c r="G256" s="8">
        <f t="shared" si="24"/>
        <v>0</v>
      </c>
      <c r="H256" s="8">
        <f t="shared" si="25"/>
        <v>0</v>
      </c>
      <c r="I256" s="10">
        <f t="shared" si="21"/>
        <v>0</v>
      </c>
    </row>
    <row r="257" spans="1:9" x14ac:dyDescent="0.25">
      <c r="A257" s="6" t="s">
        <v>29</v>
      </c>
      <c r="B257" s="18">
        <f t="shared" si="26"/>
        <v>51348</v>
      </c>
      <c r="C257" s="11">
        <v>247</v>
      </c>
      <c r="D257" s="8">
        <f t="shared" si="27"/>
        <v>0</v>
      </c>
      <c r="E257" s="8">
        <f t="shared" si="22"/>
        <v>0</v>
      </c>
      <c r="F257" s="8">
        <f t="shared" si="23"/>
        <v>0</v>
      </c>
      <c r="G257" s="8">
        <f t="shared" si="24"/>
        <v>0</v>
      </c>
      <c r="H257" s="8">
        <f t="shared" si="25"/>
        <v>0</v>
      </c>
      <c r="I257" s="10">
        <f t="shared" si="21"/>
        <v>0</v>
      </c>
    </row>
    <row r="258" spans="1:9" x14ac:dyDescent="0.25">
      <c r="A258" s="6" t="s">
        <v>29</v>
      </c>
      <c r="B258" s="18">
        <f t="shared" si="26"/>
        <v>51379</v>
      </c>
      <c r="C258" s="11">
        <v>248</v>
      </c>
      <c r="D258" s="8">
        <f t="shared" si="27"/>
        <v>0</v>
      </c>
      <c r="E258" s="8">
        <f t="shared" si="22"/>
        <v>0</v>
      </c>
      <c r="F258" s="8">
        <f t="shared" si="23"/>
        <v>0</v>
      </c>
      <c r="G258" s="8">
        <f t="shared" si="24"/>
        <v>0</v>
      </c>
      <c r="H258" s="8">
        <f t="shared" si="25"/>
        <v>0</v>
      </c>
      <c r="I258" s="10">
        <f t="shared" si="21"/>
        <v>0</v>
      </c>
    </row>
    <row r="259" spans="1:9" x14ac:dyDescent="0.25">
      <c r="A259" s="6" t="s">
        <v>29</v>
      </c>
      <c r="B259" s="18">
        <f t="shared" si="26"/>
        <v>51409</v>
      </c>
      <c r="C259" s="11">
        <v>249</v>
      </c>
      <c r="D259" s="8">
        <f t="shared" si="27"/>
        <v>0</v>
      </c>
      <c r="E259" s="8">
        <f t="shared" si="22"/>
        <v>0</v>
      </c>
      <c r="F259" s="8">
        <f t="shared" si="23"/>
        <v>0</v>
      </c>
      <c r="G259" s="8">
        <f t="shared" si="24"/>
        <v>0</v>
      </c>
      <c r="H259" s="8">
        <f t="shared" si="25"/>
        <v>0</v>
      </c>
      <c r="I259" s="10">
        <f t="shared" si="21"/>
        <v>0</v>
      </c>
    </row>
    <row r="260" spans="1:9" x14ac:dyDescent="0.25">
      <c r="A260" s="6" t="s">
        <v>29</v>
      </c>
      <c r="B260" s="18">
        <f t="shared" si="26"/>
        <v>51440</v>
      </c>
      <c r="C260" s="11">
        <v>250</v>
      </c>
      <c r="D260" s="8">
        <f t="shared" si="27"/>
        <v>0</v>
      </c>
      <c r="E260" s="8">
        <f t="shared" si="22"/>
        <v>0</v>
      </c>
      <c r="F260" s="8">
        <f t="shared" si="23"/>
        <v>0</v>
      </c>
      <c r="G260" s="8">
        <f t="shared" si="24"/>
        <v>0</v>
      </c>
      <c r="H260" s="8">
        <f t="shared" si="25"/>
        <v>0</v>
      </c>
      <c r="I260" s="10">
        <f t="shared" si="21"/>
        <v>0</v>
      </c>
    </row>
    <row r="261" spans="1:9" x14ac:dyDescent="0.25">
      <c r="A261" s="6" t="s">
        <v>29</v>
      </c>
      <c r="B261" s="18">
        <f t="shared" si="26"/>
        <v>51470</v>
      </c>
      <c r="C261" s="11">
        <v>251</v>
      </c>
      <c r="D261" s="8">
        <f t="shared" si="27"/>
        <v>0</v>
      </c>
      <c r="E261" s="8">
        <f t="shared" si="22"/>
        <v>0</v>
      </c>
      <c r="F261" s="8">
        <f t="shared" si="23"/>
        <v>0</v>
      </c>
      <c r="G261" s="8">
        <f t="shared" si="24"/>
        <v>0</v>
      </c>
      <c r="H261" s="8">
        <f t="shared" si="25"/>
        <v>0</v>
      </c>
      <c r="I261" s="10">
        <f t="shared" si="21"/>
        <v>0</v>
      </c>
    </row>
    <row r="262" spans="1:9" x14ac:dyDescent="0.25">
      <c r="A262" s="6" t="s">
        <v>29</v>
      </c>
      <c r="B262" s="18">
        <f t="shared" si="26"/>
        <v>51501</v>
      </c>
      <c r="C262" s="11">
        <v>252</v>
      </c>
      <c r="D262" s="8">
        <f t="shared" si="27"/>
        <v>0</v>
      </c>
      <c r="E262" s="8">
        <f t="shared" si="22"/>
        <v>0</v>
      </c>
      <c r="F262" s="8">
        <f t="shared" si="23"/>
        <v>0</v>
      </c>
      <c r="G262" s="8">
        <f t="shared" si="24"/>
        <v>0</v>
      </c>
      <c r="H262" s="8">
        <f t="shared" si="25"/>
        <v>0</v>
      </c>
      <c r="I262" s="10">
        <f t="shared" si="21"/>
        <v>0</v>
      </c>
    </row>
    <row r="263" spans="1:9" x14ac:dyDescent="0.25">
      <c r="A263" s="6" t="s">
        <v>30</v>
      </c>
      <c r="B263" s="18">
        <f t="shared" si="26"/>
        <v>51532</v>
      </c>
      <c r="C263" s="11">
        <v>253</v>
      </c>
      <c r="D263" s="8">
        <f t="shared" si="27"/>
        <v>0</v>
      </c>
      <c r="E263" s="8">
        <f t="shared" si="22"/>
        <v>0</v>
      </c>
      <c r="F263" s="8">
        <f t="shared" si="23"/>
        <v>0</v>
      </c>
      <c r="G263" s="8">
        <f t="shared" si="24"/>
        <v>0</v>
      </c>
      <c r="H263" s="8">
        <f t="shared" si="25"/>
        <v>0</v>
      </c>
      <c r="I263" s="10">
        <f t="shared" si="21"/>
        <v>0</v>
      </c>
    </row>
    <row r="264" spans="1:9" x14ac:dyDescent="0.25">
      <c r="A264" s="6" t="s">
        <v>30</v>
      </c>
      <c r="B264" s="18">
        <f t="shared" si="26"/>
        <v>51560</v>
      </c>
      <c r="C264" s="11">
        <v>254</v>
      </c>
      <c r="D264" s="8">
        <f t="shared" si="27"/>
        <v>0</v>
      </c>
      <c r="E264" s="8">
        <f t="shared" si="22"/>
        <v>0</v>
      </c>
      <c r="F264" s="8">
        <f t="shared" si="23"/>
        <v>0</v>
      </c>
      <c r="G264" s="8">
        <f t="shared" si="24"/>
        <v>0</v>
      </c>
      <c r="H264" s="8">
        <f t="shared" si="25"/>
        <v>0</v>
      </c>
      <c r="I264" s="10">
        <f t="shared" si="21"/>
        <v>0</v>
      </c>
    </row>
    <row r="265" spans="1:9" x14ac:dyDescent="0.25">
      <c r="A265" s="6" t="s">
        <v>30</v>
      </c>
      <c r="B265" s="18">
        <f t="shared" si="26"/>
        <v>51591</v>
      </c>
      <c r="C265" s="11">
        <v>255</v>
      </c>
      <c r="D265" s="8">
        <f t="shared" si="27"/>
        <v>0</v>
      </c>
      <c r="E265" s="8">
        <f t="shared" si="22"/>
        <v>0</v>
      </c>
      <c r="F265" s="8">
        <f t="shared" si="23"/>
        <v>0</v>
      </c>
      <c r="G265" s="8">
        <f t="shared" si="24"/>
        <v>0</v>
      </c>
      <c r="H265" s="8">
        <f t="shared" si="25"/>
        <v>0</v>
      </c>
      <c r="I265" s="10">
        <f t="shared" si="21"/>
        <v>0</v>
      </c>
    </row>
    <row r="266" spans="1:9" x14ac:dyDescent="0.25">
      <c r="A266" s="6" t="s">
        <v>30</v>
      </c>
      <c r="B266" s="18">
        <f t="shared" si="26"/>
        <v>51621</v>
      </c>
      <c r="C266" s="11">
        <v>256</v>
      </c>
      <c r="D266" s="8">
        <f t="shared" si="27"/>
        <v>0</v>
      </c>
      <c r="E266" s="8">
        <f t="shared" si="22"/>
        <v>0</v>
      </c>
      <c r="F266" s="8">
        <f t="shared" si="23"/>
        <v>0</v>
      </c>
      <c r="G266" s="8">
        <f t="shared" si="24"/>
        <v>0</v>
      </c>
      <c r="H266" s="8">
        <f t="shared" si="25"/>
        <v>0</v>
      </c>
      <c r="I266" s="10">
        <f t="shared" si="21"/>
        <v>0</v>
      </c>
    </row>
    <row r="267" spans="1:9" x14ac:dyDescent="0.25">
      <c r="A267" s="6" t="s">
        <v>30</v>
      </c>
      <c r="B267" s="18">
        <f t="shared" si="26"/>
        <v>51652</v>
      </c>
      <c r="C267" s="11">
        <v>257</v>
      </c>
      <c r="D267" s="8">
        <f t="shared" si="27"/>
        <v>0</v>
      </c>
      <c r="E267" s="8">
        <f t="shared" si="22"/>
        <v>0</v>
      </c>
      <c r="F267" s="8">
        <f t="shared" si="23"/>
        <v>0</v>
      </c>
      <c r="G267" s="8">
        <f t="shared" si="24"/>
        <v>0</v>
      </c>
      <c r="H267" s="8">
        <f t="shared" si="25"/>
        <v>0</v>
      </c>
      <c r="I267" s="10">
        <f t="shared" ref="I267:I330" si="28">H267/$E$2</f>
        <v>0</v>
      </c>
    </row>
    <row r="268" spans="1:9" x14ac:dyDescent="0.25">
      <c r="A268" s="6" t="s">
        <v>30</v>
      </c>
      <c r="B268" s="18">
        <f t="shared" si="26"/>
        <v>51682</v>
      </c>
      <c r="C268" s="11">
        <v>258</v>
      </c>
      <c r="D268" s="8">
        <f t="shared" si="27"/>
        <v>0</v>
      </c>
      <c r="E268" s="8">
        <f t="shared" ref="E268:E331" si="29">IF(H267=0,0,IF(H267&lt;$E$5,H267+F268,$E$5))</f>
        <v>0</v>
      </c>
      <c r="F268" s="8">
        <f t="shared" ref="F268:F331" si="30">D268*$E$3/12</f>
        <v>0</v>
      </c>
      <c r="G268" s="8">
        <f t="shared" ref="G268:G331" si="31">E268-F268</f>
        <v>0</v>
      </c>
      <c r="H268" s="8">
        <f t="shared" ref="H268:H331" si="32">IF(ROUND(D268-G268,0)=0,0,D268-G268)</f>
        <v>0</v>
      </c>
      <c r="I268" s="10">
        <f t="shared" si="28"/>
        <v>0</v>
      </c>
    </row>
    <row r="269" spans="1:9" x14ac:dyDescent="0.25">
      <c r="A269" s="6" t="s">
        <v>30</v>
      </c>
      <c r="B269" s="18">
        <f t="shared" ref="B269:B332" si="33">DATE(YEAR(B268),MONTH(B268)+2,1-1)</f>
        <v>51713</v>
      </c>
      <c r="C269" s="11">
        <v>259</v>
      </c>
      <c r="D269" s="8">
        <f t="shared" ref="D269:D332" si="34">IF(ROUND(H268,0)=0,0,H268)</f>
        <v>0</v>
      </c>
      <c r="E269" s="8">
        <f t="shared" si="29"/>
        <v>0</v>
      </c>
      <c r="F269" s="8">
        <f t="shared" si="30"/>
        <v>0</v>
      </c>
      <c r="G269" s="8">
        <f t="shared" si="31"/>
        <v>0</v>
      </c>
      <c r="H269" s="8">
        <f t="shared" si="32"/>
        <v>0</v>
      </c>
      <c r="I269" s="10">
        <f t="shared" si="28"/>
        <v>0</v>
      </c>
    </row>
    <row r="270" spans="1:9" x14ac:dyDescent="0.25">
      <c r="A270" s="6" t="s">
        <v>30</v>
      </c>
      <c r="B270" s="18">
        <f t="shared" si="33"/>
        <v>51744</v>
      </c>
      <c r="C270" s="11">
        <v>260</v>
      </c>
      <c r="D270" s="8">
        <f t="shared" si="34"/>
        <v>0</v>
      </c>
      <c r="E270" s="8">
        <f t="shared" si="29"/>
        <v>0</v>
      </c>
      <c r="F270" s="8">
        <f t="shared" si="30"/>
        <v>0</v>
      </c>
      <c r="G270" s="8">
        <f t="shared" si="31"/>
        <v>0</v>
      </c>
      <c r="H270" s="8">
        <f t="shared" si="32"/>
        <v>0</v>
      </c>
      <c r="I270" s="10">
        <f t="shared" si="28"/>
        <v>0</v>
      </c>
    </row>
    <row r="271" spans="1:9" x14ac:dyDescent="0.25">
      <c r="A271" s="6" t="s">
        <v>30</v>
      </c>
      <c r="B271" s="18">
        <f t="shared" si="33"/>
        <v>51774</v>
      </c>
      <c r="C271" s="11">
        <v>261</v>
      </c>
      <c r="D271" s="8">
        <f t="shared" si="34"/>
        <v>0</v>
      </c>
      <c r="E271" s="8">
        <f t="shared" si="29"/>
        <v>0</v>
      </c>
      <c r="F271" s="8">
        <f t="shared" si="30"/>
        <v>0</v>
      </c>
      <c r="G271" s="8">
        <f t="shared" si="31"/>
        <v>0</v>
      </c>
      <c r="H271" s="8">
        <f t="shared" si="32"/>
        <v>0</v>
      </c>
      <c r="I271" s="10">
        <f t="shared" si="28"/>
        <v>0</v>
      </c>
    </row>
    <row r="272" spans="1:9" x14ac:dyDescent="0.25">
      <c r="A272" s="6" t="s">
        <v>30</v>
      </c>
      <c r="B272" s="18">
        <f t="shared" si="33"/>
        <v>51805</v>
      </c>
      <c r="C272" s="11">
        <v>262</v>
      </c>
      <c r="D272" s="8">
        <f t="shared" si="34"/>
        <v>0</v>
      </c>
      <c r="E272" s="8">
        <f t="shared" si="29"/>
        <v>0</v>
      </c>
      <c r="F272" s="8">
        <f t="shared" si="30"/>
        <v>0</v>
      </c>
      <c r="G272" s="8">
        <f t="shared" si="31"/>
        <v>0</v>
      </c>
      <c r="H272" s="8">
        <f t="shared" si="32"/>
        <v>0</v>
      </c>
      <c r="I272" s="10">
        <f t="shared" si="28"/>
        <v>0</v>
      </c>
    </row>
    <row r="273" spans="1:9" x14ac:dyDescent="0.25">
      <c r="A273" s="6" t="s">
        <v>30</v>
      </c>
      <c r="B273" s="18">
        <f t="shared" si="33"/>
        <v>51835</v>
      </c>
      <c r="C273" s="11">
        <v>263</v>
      </c>
      <c r="D273" s="8">
        <f t="shared" si="34"/>
        <v>0</v>
      </c>
      <c r="E273" s="8">
        <f t="shared" si="29"/>
        <v>0</v>
      </c>
      <c r="F273" s="8">
        <f t="shared" si="30"/>
        <v>0</v>
      </c>
      <c r="G273" s="8">
        <f t="shared" si="31"/>
        <v>0</v>
      </c>
      <c r="H273" s="8">
        <f t="shared" si="32"/>
        <v>0</v>
      </c>
      <c r="I273" s="10">
        <f t="shared" si="28"/>
        <v>0</v>
      </c>
    </row>
    <row r="274" spans="1:9" x14ac:dyDescent="0.25">
      <c r="A274" s="6" t="s">
        <v>30</v>
      </c>
      <c r="B274" s="18">
        <f t="shared" si="33"/>
        <v>51866</v>
      </c>
      <c r="C274" s="11">
        <v>264</v>
      </c>
      <c r="D274" s="8">
        <f t="shared" si="34"/>
        <v>0</v>
      </c>
      <c r="E274" s="8">
        <f t="shared" si="29"/>
        <v>0</v>
      </c>
      <c r="F274" s="8">
        <f t="shared" si="30"/>
        <v>0</v>
      </c>
      <c r="G274" s="8">
        <f t="shared" si="31"/>
        <v>0</v>
      </c>
      <c r="H274" s="8">
        <f t="shared" si="32"/>
        <v>0</v>
      </c>
      <c r="I274" s="10">
        <f t="shared" si="28"/>
        <v>0</v>
      </c>
    </row>
    <row r="275" spans="1:9" x14ac:dyDescent="0.25">
      <c r="A275" s="6" t="s">
        <v>31</v>
      </c>
      <c r="B275" s="18">
        <f t="shared" si="33"/>
        <v>51897</v>
      </c>
      <c r="C275" s="11">
        <v>265</v>
      </c>
      <c r="D275" s="8">
        <f t="shared" si="34"/>
        <v>0</v>
      </c>
      <c r="E275" s="8">
        <f t="shared" si="29"/>
        <v>0</v>
      </c>
      <c r="F275" s="8">
        <f t="shared" si="30"/>
        <v>0</v>
      </c>
      <c r="G275" s="8">
        <f t="shared" si="31"/>
        <v>0</v>
      </c>
      <c r="H275" s="8">
        <f t="shared" si="32"/>
        <v>0</v>
      </c>
      <c r="I275" s="10">
        <f t="shared" si="28"/>
        <v>0</v>
      </c>
    </row>
    <row r="276" spans="1:9" x14ac:dyDescent="0.25">
      <c r="A276" s="6" t="s">
        <v>31</v>
      </c>
      <c r="B276" s="18">
        <f t="shared" si="33"/>
        <v>51925</v>
      </c>
      <c r="C276" s="11">
        <v>266</v>
      </c>
      <c r="D276" s="8">
        <f t="shared" si="34"/>
        <v>0</v>
      </c>
      <c r="E276" s="8">
        <f t="shared" si="29"/>
        <v>0</v>
      </c>
      <c r="F276" s="8">
        <f t="shared" si="30"/>
        <v>0</v>
      </c>
      <c r="G276" s="8">
        <f t="shared" si="31"/>
        <v>0</v>
      </c>
      <c r="H276" s="8">
        <f t="shared" si="32"/>
        <v>0</v>
      </c>
      <c r="I276" s="10">
        <f t="shared" si="28"/>
        <v>0</v>
      </c>
    </row>
    <row r="277" spans="1:9" x14ac:dyDescent="0.25">
      <c r="A277" s="6" t="s">
        <v>31</v>
      </c>
      <c r="B277" s="18">
        <f t="shared" si="33"/>
        <v>51956</v>
      </c>
      <c r="C277" s="11">
        <v>267</v>
      </c>
      <c r="D277" s="8">
        <f t="shared" si="34"/>
        <v>0</v>
      </c>
      <c r="E277" s="8">
        <f t="shared" si="29"/>
        <v>0</v>
      </c>
      <c r="F277" s="8">
        <f t="shared" si="30"/>
        <v>0</v>
      </c>
      <c r="G277" s="8">
        <f t="shared" si="31"/>
        <v>0</v>
      </c>
      <c r="H277" s="8">
        <f t="shared" si="32"/>
        <v>0</v>
      </c>
      <c r="I277" s="10">
        <f t="shared" si="28"/>
        <v>0</v>
      </c>
    </row>
    <row r="278" spans="1:9" x14ac:dyDescent="0.25">
      <c r="A278" s="6" t="s">
        <v>31</v>
      </c>
      <c r="B278" s="18">
        <f t="shared" si="33"/>
        <v>51986</v>
      </c>
      <c r="C278" s="11">
        <v>268</v>
      </c>
      <c r="D278" s="8">
        <f t="shared" si="34"/>
        <v>0</v>
      </c>
      <c r="E278" s="8">
        <f t="shared" si="29"/>
        <v>0</v>
      </c>
      <c r="F278" s="8">
        <f t="shared" si="30"/>
        <v>0</v>
      </c>
      <c r="G278" s="8">
        <f t="shared" si="31"/>
        <v>0</v>
      </c>
      <c r="H278" s="8">
        <f t="shared" si="32"/>
        <v>0</v>
      </c>
      <c r="I278" s="10">
        <f t="shared" si="28"/>
        <v>0</v>
      </c>
    </row>
    <row r="279" spans="1:9" x14ac:dyDescent="0.25">
      <c r="A279" s="6" t="s">
        <v>31</v>
      </c>
      <c r="B279" s="18">
        <f t="shared" si="33"/>
        <v>52017</v>
      </c>
      <c r="C279" s="11">
        <v>269</v>
      </c>
      <c r="D279" s="8">
        <f t="shared" si="34"/>
        <v>0</v>
      </c>
      <c r="E279" s="8">
        <f t="shared" si="29"/>
        <v>0</v>
      </c>
      <c r="F279" s="8">
        <f t="shared" si="30"/>
        <v>0</v>
      </c>
      <c r="G279" s="8">
        <f t="shared" si="31"/>
        <v>0</v>
      </c>
      <c r="H279" s="8">
        <f t="shared" si="32"/>
        <v>0</v>
      </c>
      <c r="I279" s="10">
        <f t="shared" si="28"/>
        <v>0</v>
      </c>
    </row>
    <row r="280" spans="1:9" x14ac:dyDescent="0.25">
      <c r="A280" s="6" t="s">
        <v>31</v>
      </c>
      <c r="B280" s="18">
        <f t="shared" si="33"/>
        <v>52047</v>
      </c>
      <c r="C280" s="11">
        <v>270</v>
      </c>
      <c r="D280" s="8">
        <f t="shared" si="34"/>
        <v>0</v>
      </c>
      <c r="E280" s="8">
        <f t="shared" si="29"/>
        <v>0</v>
      </c>
      <c r="F280" s="8">
        <f t="shared" si="30"/>
        <v>0</v>
      </c>
      <c r="G280" s="8">
        <f t="shared" si="31"/>
        <v>0</v>
      </c>
      <c r="H280" s="8">
        <f t="shared" si="32"/>
        <v>0</v>
      </c>
      <c r="I280" s="10">
        <f t="shared" si="28"/>
        <v>0</v>
      </c>
    </row>
    <row r="281" spans="1:9" x14ac:dyDescent="0.25">
      <c r="A281" s="6" t="s">
        <v>31</v>
      </c>
      <c r="B281" s="18">
        <f t="shared" si="33"/>
        <v>52078</v>
      </c>
      <c r="C281" s="11">
        <v>271</v>
      </c>
      <c r="D281" s="8">
        <f t="shared" si="34"/>
        <v>0</v>
      </c>
      <c r="E281" s="8">
        <f t="shared" si="29"/>
        <v>0</v>
      </c>
      <c r="F281" s="8">
        <f t="shared" si="30"/>
        <v>0</v>
      </c>
      <c r="G281" s="8">
        <f t="shared" si="31"/>
        <v>0</v>
      </c>
      <c r="H281" s="8">
        <f t="shared" si="32"/>
        <v>0</v>
      </c>
      <c r="I281" s="10">
        <f t="shared" si="28"/>
        <v>0</v>
      </c>
    </row>
    <row r="282" spans="1:9" x14ac:dyDescent="0.25">
      <c r="A282" s="6" t="s">
        <v>31</v>
      </c>
      <c r="B282" s="18">
        <f t="shared" si="33"/>
        <v>52109</v>
      </c>
      <c r="C282" s="11">
        <v>272</v>
      </c>
      <c r="D282" s="8">
        <f t="shared" si="34"/>
        <v>0</v>
      </c>
      <c r="E282" s="8">
        <f t="shared" si="29"/>
        <v>0</v>
      </c>
      <c r="F282" s="8">
        <f t="shared" si="30"/>
        <v>0</v>
      </c>
      <c r="G282" s="8">
        <f t="shared" si="31"/>
        <v>0</v>
      </c>
      <c r="H282" s="8">
        <f t="shared" si="32"/>
        <v>0</v>
      </c>
      <c r="I282" s="10">
        <f t="shared" si="28"/>
        <v>0</v>
      </c>
    </row>
    <row r="283" spans="1:9" x14ac:dyDescent="0.25">
      <c r="A283" s="6" t="s">
        <v>31</v>
      </c>
      <c r="B283" s="18">
        <f t="shared" si="33"/>
        <v>52139</v>
      </c>
      <c r="C283" s="11">
        <v>273</v>
      </c>
      <c r="D283" s="8">
        <f t="shared" si="34"/>
        <v>0</v>
      </c>
      <c r="E283" s="8">
        <f t="shared" si="29"/>
        <v>0</v>
      </c>
      <c r="F283" s="8">
        <f t="shared" si="30"/>
        <v>0</v>
      </c>
      <c r="G283" s="8">
        <f t="shared" si="31"/>
        <v>0</v>
      </c>
      <c r="H283" s="8">
        <f t="shared" si="32"/>
        <v>0</v>
      </c>
      <c r="I283" s="10">
        <f t="shared" si="28"/>
        <v>0</v>
      </c>
    </row>
    <row r="284" spans="1:9" x14ac:dyDescent="0.25">
      <c r="A284" s="6" t="s">
        <v>31</v>
      </c>
      <c r="B284" s="18">
        <f t="shared" si="33"/>
        <v>52170</v>
      </c>
      <c r="C284" s="11">
        <v>274</v>
      </c>
      <c r="D284" s="8">
        <f t="shared" si="34"/>
        <v>0</v>
      </c>
      <c r="E284" s="8">
        <f t="shared" si="29"/>
        <v>0</v>
      </c>
      <c r="F284" s="8">
        <f t="shared" si="30"/>
        <v>0</v>
      </c>
      <c r="G284" s="8">
        <f t="shared" si="31"/>
        <v>0</v>
      </c>
      <c r="H284" s="8">
        <f t="shared" si="32"/>
        <v>0</v>
      </c>
      <c r="I284" s="10">
        <f t="shared" si="28"/>
        <v>0</v>
      </c>
    </row>
    <row r="285" spans="1:9" x14ac:dyDescent="0.25">
      <c r="A285" s="6" t="s">
        <v>31</v>
      </c>
      <c r="B285" s="18">
        <f t="shared" si="33"/>
        <v>52200</v>
      </c>
      <c r="C285" s="11">
        <v>275</v>
      </c>
      <c r="D285" s="8">
        <f t="shared" si="34"/>
        <v>0</v>
      </c>
      <c r="E285" s="8">
        <f t="shared" si="29"/>
        <v>0</v>
      </c>
      <c r="F285" s="8">
        <f t="shared" si="30"/>
        <v>0</v>
      </c>
      <c r="G285" s="8">
        <f t="shared" si="31"/>
        <v>0</v>
      </c>
      <c r="H285" s="8">
        <f t="shared" si="32"/>
        <v>0</v>
      </c>
      <c r="I285" s="10">
        <f t="shared" si="28"/>
        <v>0</v>
      </c>
    </row>
    <row r="286" spans="1:9" x14ac:dyDescent="0.25">
      <c r="A286" s="6" t="s">
        <v>31</v>
      </c>
      <c r="B286" s="18">
        <f t="shared" si="33"/>
        <v>52231</v>
      </c>
      <c r="C286" s="11">
        <v>276</v>
      </c>
      <c r="D286" s="8">
        <f t="shared" si="34"/>
        <v>0</v>
      </c>
      <c r="E286" s="8">
        <f t="shared" si="29"/>
        <v>0</v>
      </c>
      <c r="F286" s="8">
        <f t="shared" si="30"/>
        <v>0</v>
      </c>
      <c r="G286" s="8">
        <f t="shared" si="31"/>
        <v>0</v>
      </c>
      <c r="H286" s="8">
        <f t="shared" si="32"/>
        <v>0</v>
      </c>
      <c r="I286" s="10">
        <f t="shared" si="28"/>
        <v>0</v>
      </c>
    </row>
    <row r="287" spans="1:9" x14ac:dyDescent="0.25">
      <c r="A287" s="6" t="s">
        <v>32</v>
      </c>
      <c r="B287" s="18">
        <f t="shared" si="33"/>
        <v>52262</v>
      </c>
      <c r="C287" s="11">
        <v>277</v>
      </c>
      <c r="D287" s="8">
        <f t="shared" si="34"/>
        <v>0</v>
      </c>
      <c r="E287" s="8">
        <f t="shared" si="29"/>
        <v>0</v>
      </c>
      <c r="F287" s="8">
        <f t="shared" si="30"/>
        <v>0</v>
      </c>
      <c r="G287" s="8">
        <f t="shared" si="31"/>
        <v>0</v>
      </c>
      <c r="H287" s="8">
        <f t="shared" si="32"/>
        <v>0</v>
      </c>
      <c r="I287" s="10">
        <f t="shared" si="28"/>
        <v>0</v>
      </c>
    </row>
    <row r="288" spans="1:9" x14ac:dyDescent="0.25">
      <c r="A288" s="6" t="s">
        <v>32</v>
      </c>
      <c r="B288" s="18">
        <f t="shared" si="33"/>
        <v>52290</v>
      </c>
      <c r="C288" s="11">
        <v>278</v>
      </c>
      <c r="D288" s="8">
        <f t="shared" si="34"/>
        <v>0</v>
      </c>
      <c r="E288" s="8">
        <f t="shared" si="29"/>
        <v>0</v>
      </c>
      <c r="F288" s="8">
        <f t="shared" si="30"/>
        <v>0</v>
      </c>
      <c r="G288" s="8">
        <f t="shared" si="31"/>
        <v>0</v>
      </c>
      <c r="H288" s="8">
        <f t="shared" si="32"/>
        <v>0</v>
      </c>
      <c r="I288" s="10">
        <f t="shared" si="28"/>
        <v>0</v>
      </c>
    </row>
    <row r="289" spans="1:9" x14ac:dyDescent="0.25">
      <c r="A289" s="6" t="s">
        <v>32</v>
      </c>
      <c r="B289" s="18">
        <f t="shared" si="33"/>
        <v>52321</v>
      </c>
      <c r="C289" s="11">
        <v>279</v>
      </c>
      <c r="D289" s="8">
        <f t="shared" si="34"/>
        <v>0</v>
      </c>
      <c r="E289" s="8">
        <f t="shared" si="29"/>
        <v>0</v>
      </c>
      <c r="F289" s="8">
        <f t="shared" si="30"/>
        <v>0</v>
      </c>
      <c r="G289" s="8">
        <f t="shared" si="31"/>
        <v>0</v>
      </c>
      <c r="H289" s="8">
        <f t="shared" si="32"/>
        <v>0</v>
      </c>
      <c r="I289" s="10">
        <f t="shared" si="28"/>
        <v>0</v>
      </c>
    </row>
    <row r="290" spans="1:9" x14ac:dyDescent="0.25">
      <c r="A290" s="6" t="s">
        <v>32</v>
      </c>
      <c r="B290" s="18">
        <f t="shared" si="33"/>
        <v>52351</v>
      </c>
      <c r="C290" s="11">
        <v>280</v>
      </c>
      <c r="D290" s="8">
        <f t="shared" si="34"/>
        <v>0</v>
      </c>
      <c r="E290" s="8">
        <f t="shared" si="29"/>
        <v>0</v>
      </c>
      <c r="F290" s="8">
        <f t="shared" si="30"/>
        <v>0</v>
      </c>
      <c r="G290" s="8">
        <f t="shared" si="31"/>
        <v>0</v>
      </c>
      <c r="H290" s="8">
        <f t="shared" si="32"/>
        <v>0</v>
      </c>
      <c r="I290" s="10">
        <f t="shared" si="28"/>
        <v>0</v>
      </c>
    </row>
    <row r="291" spans="1:9" x14ac:dyDescent="0.25">
      <c r="A291" s="6" t="s">
        <v>32</v>
      </c>
      <c r="B291" s="18">
        <f t="shared" si="33"/>
        <v>52382</v>
      </c>
      <c r="C291" s="11">
        <v>281</v>
      </c>
      <c r="D291" s="8">
        <f t="shared" si="34"/>
        <v>0</v>
      </c>
      <c r="E291" s="8">
        <f t="shared" si="29"/>
        <v>0</v>
      </c>
      <c r="F291" s="8">
        <f t="shared" si="30"/>
        <v>0</v>
      </c>
      <c r="G291" s="8">
        <f t="shared" si="31"/>
        <v>0</v>
      </c>
      <c r="H291" s="8">
        <f t="shared" si="32"/>
        <v>0</v>
      </c>
      <c r="I291" s="10">
        <f t="shared" si="28"/>
        <v>0</v>
      </c>
    </row>
    <row r="292" spans="1:9" x14ac:dyDescent="0.25">
      <c r="A292" s="6" t="s">
        <v>32</v>
      </c>
      <c r="B292" s="18">
        <f t="shared" si="33"/>
        <v>52412</v>
      </c>
      <c r="C292" s="11">
        <v>282</v>
      </c>
      <c r="D292" s="8">
        <f t="shared" si="34"/>
        <v>0</v>
      </c>
      <c r="E292" s="8">
        <f t="shared" si="29"/>
        <v>0</v>
      </c>
      <c r="F292" s="8">
        <f t="shared" si="30"/>
        <v>0</v>
      </c>
      <c r="G292" s="8">
        <f t="shared" si="31"/>
        <v>0</v>
      </c>
      <c r="H292" s="8">
        <f t="shared" si="32"/>
        <v>0</v>
      </c>
      <c r="I292" s="10">
        <f t="shared" si="28"/>
        <v>0</v>
      </c>
    </row>
    <row r="293" spans="1:9" x14ac:dyDescent="0.25">
      <c r="A293" s="6" t="s">
        <v>32</v>
      </c>
      <c r="B293" s="18">
        <f t="shared" si="33"/>
        <v>52443</v>
      </c>
      <c r="C293" s="11">
        <v>283</v>
      </c>
      <c r="D293" s="8">
        <f t="shared" si="34"/>
        <v>0</v>
      </c>
      <c r="E293" s="8">
        <f t="shared" si="29"/>
        <v>0</v>
      </c>
      <c r="F293" s="8">
        <f t="shared" si="30"/>
        <v>0</v>
      </c>
      <c r="G293" s="8">
        <f t="shared" si="31"/>
        <v>0</v>
      </c>
      <c r="H293" s="8">
        <f t="shared" si="32"/>
        <v>0</v>
      </c>
      <c r="I293" s="10">
        <f t="shared" si="28"/>
        <v>0</v>
      </c>
    </row>
    <row r="294" spans="1:9" x14ac:dyDescent="0.25">
      <c r="A294" s="6" t="s">
        <v>32</v>
      </c>
      <c r="B294" s="18">
        <f t="shared" si="33"/>
        <v>52474</v>
      </c>
      <c r="C294" s="11">
        <v>284</v>
      </c>
      <c r="D294" s="8">
        <f t="shared" si="34"/>
        <v>0</v>
      </c>
      <c r="E294" s="8">
        <f t="shared" si="29"/>
        <v>0</v>
      </c>
      <c r="F294" s="8">
        <f t="shared" si="30"/>
        <v>0</v>
      </c>
      <c r="G294" s="8">
        <f t="shared" si="31"/>
        <v>0</v>
      </c>
      <c r="H294" s="8">
        <f t="shared" si="32"/>
        <v>0</v>
      </c>
      <c r="I294" s="10">
        <f t="shared" si="28"/>
        <v>0</v>
      </c>
    </row>
    <row r="295" spans="1:9" x14ac:dyDescent="0.25">
      <c r="A295" s="6" t="s">
        <v>32</v>
      </c>
      <c r="B295" s="18">
        <f t="shared" si="33"/>
        <v>52504</v>
      </c>
      <c r="C295" s="11">
        <v>285</v>
      </c>
      <c r="D295" s="8">
        <f t="shared" si="34"/>
        <v>0</v>
      </c>
      <c r="E295" s="8">
        <f t="shared" si="29"/>
        <v>0</v>
      </c>
      <c r="F295" s="8">
        <f t="shared" si="30"/>
        <v>0</v>
      </c>
      <c r="G295" s="8">
        <f t="shared" si="31"/>
        <v>0</v>
      </c>
      <c r="H295" s="8">
        <f t="shared" si="32"/>
        <v>0</v>
      </c>
      <c r="I295" s="10">
        <f t="shared" si="28"/>
        <v>0</v>
      </c>
    </row>
    <row r="296" spans="1:9" x14ac:dyDescent="0.25">
      <c r="A296" s="6" t="s">
        <v>32</v>
      </c>
      <c r="B296" s="18">
        <f t="shared" si="33"/>
        <v>52535</v>
      </c>
      <c r="C296" s="11">
        <v>286</v>
      </c>
      <c r="D296" s="8">
        <f t="shared" si="34"/>
        <v>0</v>
      </c>
      <c r="E296" s="8">
        <f t="shared" si="29"/>
        <v>0</v>
      </c>
      <c r="F296" s="8">
        <f t="shared" si="30"/>
        <v>0</v>
      </c>
      <c r="G296" s="8">
        <f t="shared" si="31"/>
        <v>0</v>
      </c>
      <c r="H296" s="8">
        <f t="shared" si="32"/>
        <v>0</v>
      </c>
      <c r="I296" s="10">
        <f t="shared" si="28"/>
        <v>0</v>
      </c>
    </row>
    <row r="297" spans="1:9" x14ac:dyDescent="0.25">
      <c r="A297" s="6" t="s">
        <v>32</v>
      </c>
      <c r="B297" s="18">
        <f t="shared" si="33"/>
        <v>52565</v>
      </c>
      <c r="C297" s="11">
        <v>287</v>
      </c>
      <c r="D297" s="8">
        <f t="shared" si="34"/>
        <v>0</v>
      </c>
      <c r="E297" s="8">
        <f t="shared" si="29"/>
        <v>0</v>
      </c>
      <c r="F297" s="8">
        <f t="shared" si="30"/>
        <v>0</v>
      </c>
      <c r="G297" s="8">
        <f t="shared" si="31"/>
        <v>0</v>
      </c>
      <c r="H297" s="8">
        <f t="shared" si="32"/>
        <v>0</v>
      </c>
      <c r="I297" s="10">
        <f t="shared" si="28"/>
        <v>0</v>
      </c>
    </row>
    <row r="298" spans="1:9" x14ac:dyDescent="0.25">
      <c r="A298" s="6" t="s">
        <v>32</v>
      </c>
      <c r="B298" s="18">
        <f t="shared" si="33"/>
        <v>52596</v>
      </c>
      <c r="C298" s="11">
        <v>288</v>
      </c>
      <c r="D298" s="8">
        <f t="shared" si="34"/>
        <v>0</v>
      </c>
      <c r="E298" s="8">
        <f t="shared" si="29"/>
        <v>0</v>
      </c>
      <c r="F298" s="8">
        <f t="shared" si="30"/>
        <v>0</v>
      </c>
      <c r="G298" s="8">
        <f t="shared" si="31"/>
        <v>0</v>
      </c>
      <c r="H298" s="8">
        <f t="shared" si="32"/>
        <v>0</v>
      </c>
      <c r="I298" s="10">
        <f t="shared" si="28"/>
        <v>0</v>
      </c>
    </row>
    <row r="299" spans="1:9" x14ac:dyDescent="0.25">
      <c r="A299" s="6" t="s">
        <v>33</v>
      </c>
      <c r="B299" s="18">
        <f t="shared" si="33"/>
        <v>52627</v>
      </c>
      <c r="C299" s="11">
        <v>289</v>
      </c>
      <c r="D299" s="8">
        <f t="shared" si="34"/>
        <v>0</v>
      </c>
      <c r="E299" s="8">
        <f t="shared" si="29"/>
        <v>0</v>
      </c>
      <c r="F299" s="8">
        <f t="shared" si="30"/>
        <v>0</v>
      </c>
      <c r="G299" s="8">
        <f t="shared" si="31"/>
        <v>0</v>
      </c>
      <c r="H299" s="8">
        <f t="shared" si="32"/>
        <v>0</v>
      </c>
      <c r="I299" s="10">
        <f t="shared" si="28"/>
        <v>0</v>
      </c>
    </row>
    <row r="300" spans="1:9" x14ac:dyDescent="0.25">
      <c r="A300" s="6" t="s">
        <v>33</v>
      </c>
      <c r="B300" s="18">
        <f t="shared" si="33"/>
        <v>52656</v>
      </c>
      <c r="C300" s="11">
        <v>290</v>
      </c>
      <c r="D300" s="8">
        <f t="shared" si="34"/>
        <v>0</v>
      </c>
      <c r="E300" s="8">
        <f t="shared" si="29"/>
        <v>0</v>
      </c>
      <c r="F300" s="8">
        <f t="shared" si="30"/>
        <v>0</v>
      </c>
      <c r="G300" s="8">
        <f t="shared" si="31"/>
        <v>0</v>
      </c>
      <c r="H300" s="8">
        <f t="shared" si="32"/>
        <v>0</v>
      </c>
      <c r="I300" s="10">
        <f t="shared" si="28"/>
        <v>0</v>
      </c>
    </row>
    <row r="301" spans="1:9" x14ac:dyDescent="0.25">
      <c r="A301" s="6" t="s">
        <v>33</v>
      </c>
      <c r="B301" s="18">
        <f t="shared" si="33"/>
        <v>52687</v>
      </c>
      <c r="C301" s="11">
        <v>291</v>
      </c>
      <c r="D301" s="8">
        <f t="shared" si="34"/>
        <v>0</v>
      </c>
      <c r="E301" s="8">
        <f t="shared" si="29"/>
        <v>0</v>
      </c>
      <c r="F301" s="8">
        <f t="shared" si="30"/>
        <v>0</v>
      </c>
      <c r="G301" s="8">
        <f t="shared" si="31"/>
        <v>0</v>
      </c>
      <c r="H301" s="8">
        <f t="shared" si="32"/>
        <v>0</v>
      </c>
      <c r="I301" s="10">
        <f t="shared" si="28"/>
        <v>0</v>
      </c>
    </row>
    <row r="302" spans="1:9" x14ac:dyDescent="0.25">
      <c r="A302" s="6" t="s">
        <v>33</v>
      </c>
      <c r="B302" s="18">
        <f t="shared" si="33"/>
        <v>52717</v>
      </c>
      <c r="C302" s="11">
        <v>292</v>
      </c>
      <c r="D302" s="8">
        <f t="shared" si="34"/>
        <v>0</v>
      </c>
      <c r="E302" s="8">
        <f t="shared" si="29"/>
        <v>0</v>
      </c>
      <c r="F302" s="8">
        <f t="shared" si="30"/>
        <v>0</v>
      </c>
      <c r="G302" s="8">
        <f t="shared" si="31"/>
        <v>0</v>
      </c>
      <c r="H302" s="8">
        <f t="shared" si="32"/>
        <v>0</v>
      </c>
      <c r="I302" s="10">
        <f t="shared" si="28"/>
        <v>0</v>
      </c>
    </row>
    <row r="303" spans="1:9" x14ac:dyDescent="0.25">
      <c r="A303" s="6" t="s">
        <v>33</v>
      </c>
      <c r="B303" s="18">
        <f t="shared" si="33"/>
        <v>52748</v>
      </c>
      <c r="C303" s="11">
        <v>293</v>
      </c>
      <c r="D303" s="8">
        <f t="shared" si="34"/>
        <v>0</v>
      </c>
      <c r="E303" s="8">
        <f t="shared" si="29"/>
        <v>0</v>
      </c>
      <c r="F303" s="8">
        <f t="shared" si="30"/>
        <v>0</v>
      </c>
      <c r="G303" s="8">
        <f t="shared" si="31"/>
        <v>0</v>
      </c>
      <c r="H303" s="8">
        <f t="shared" si="32"/>
        <v>0</v>
      </c>
      <c r="I303" s="10">
        <f t="shared" si="28"/>
        <v>0</v>
      </c>
    </row>
    <row r="304" spans="1:9" x14ac:dyDescent="0.25">
      <c r="A304" s="6" t="s">
        <v>33</v>
      </c>
      <c r="B304" s="18">
        <f t="shared" si="33"/>
        <v>52778</v>
      </c>
      <c r="C304" s="11">
        <v>294</v>
      </c>
      <c r="D304" s="8">
        <f t="shared" si="34"/>
        <v>0</v>
      </c>
      <c r="E304" s="8">
        <f t="shared" si="29"/>
        <v>0</v>
      </c>
      <c r="F304" s="8">
        <f t="shared" si="30"/>
        <v>0</v>
      </c>
      <c r="G304" s="8">
        <f t="shared" si="31"/>
        <v>0</v>
      </c>
      <c r="H304" s="8">
        <f t="shared" si="32"/>
        <v>0</v>
      </c>
      <c r="I304" s="10">
        <f t="shared" si="28"/>
        <v>0</v>
      </c>
    </row>
    <row r="305" spans="1:9" x14ac:dyDescent="0.25">
      <c r="A305" s="6" t="s">
        <v>33</v>
      </c>
      <c r="B305" s="18">
        <f t="shared" si="33"/>
        <v>52809</v>
      </c>
      <c r="C305" s="11">
        <v>295</v>
      </c>
      <c r="D305" s="8">
        <f t="shared" si="34"/>
        <v>0</v>
      </c>
      <c r="E305" s="8">
        <f t="shared" si="29"/>
        <v>0</v>
      </c>
      <c r="F305" s="8">
        <f t="shared" si="30"/>
        <v>0</v>
      </c>
      <c r="G305" s="8">
        <f t="shared" si="31"/>
        <v>0</v>
      </c>
      <c r="H305" s="8">
        <f t="shared" si="32"/>
        <v>0</v>
      </c>
      <c r="I305" s="10">
        <f t="shared" si="28"/>
        <v>0</v>
      </c>
    </row>
    <row r="306" spans="1:9" x14ac:dyDescent="0.25">
      <c r="A306" s="6" t="s">
        <v>33</v>
      </c>
      <c r="B306" s="18">
        <f t="shared" si="33"/>
        <v>52840</v>
      </c>
      <c r="C306" s="11">
        <v>296</v>
      </c>
      <c r="D306" s="8">
        <f t="shared" si="34"/>
        <v>0</v>
      </c>
      <c r="E306" s="8">
        <f t="shared" si="29"/>
        <v>0</v>
      </c>
      <c r="F306" s="8">
        <f t="shared" si="30"/>
        <v>0</v>
      </c>
      <c r="G306" s="8">
        <f t="shared" si="31"/>
        <v>0</v>
      </c>
      <c r="H306" s="8">
        <f t="shared" si="32"/>
        <v>0</v>
      </c>
      <c r="I306" s="10">
        <f t="shared" si="28"/>
        <v>0</v>
      </c>
    </row>
    <row r="307" spans="1:9" x14ac:dyDescent="0.25">
      <c r="A307" s="6" t="s">
        <v>33</v>
      </c>
      <c r="B307" s="18">
        <f t="shared" si="33"/>
        <v>52870</v>
      </c>
      <c r="C307" s="11">
        <v>297</v>
      </c>
      <c r="D307" s="8">
        <f t="shared" si="34"/>
        <v>0</v>
      </c>
      <c r="E307" s="8">
        <f t="shared" si="29"/>
        <v>0</v>
      </c>
      <c r="F307" s="8">
        <f t="shared" si="30"/>
        <v>0</v>
      </c>
      <c r="G307" s="8">
        <f t="shared" si="31"/>
        <v>0</v>
      </c>
      <c r="H307" s="8">
        <f t="shared" si="32"/>
        <v>0</v>
      </c>
      <c r="I307" s="10">
        <f t="shared" si="28"/>
        <v>0</v>
      </c>
    </row>
    <row r="308" spans="1:9" x14ac:dyDescent="0.25">
      <c r="A308" s="6" t="s">
        <v>33</v>
      </c>
      <c r="B308" s="18">
        <f t="shared" si="33"/>
        <v>52901</v>
      </c>
      <c r="C308" s="11">
        <v>298</v>
      </c>
      <c r="D308" s="8">
        <f t="shared" si="34"/>
        <v>0</v>
      </c>
      <c r="E308" s="8">
        <f t="shared" si="29"/>
        <v>0</v>
      </c>
      <c r="F308" s="8">
        <f t="shared" si="30"/>
        <v>0</v>
      </c>
      <c r="G308" s="8">
        <f t="shared" si="31"/>
        <v>0</v>
      </c>
      <c r="H308" s="8">
        <f t="shared" si="32"/>
        <v>0</v>
      </c>
      <c r="I308" s="10">
        <f t="shared" si="28"/>
        <v>0</v>
      </c>
    </row>
    <row r="309" spans="1:9" x14ac:dyDescent="0.25">
      <c r="A309" s="6" t="s">
        <v>33</v>
      </c>
      <c r="B309" s="18">
        <f t="shared" si="33"/>
        <v>52931</v>
      </c>
      <c r="C309" s="11">
        <v>299</v>
      </c>
      <c r="D309" s="8">
        <f t="shared" si="34"/>
        <v>0</v>
      </c>
      <c r="E309" s="8">
        <f t="shared" si="29"/>
        <v>0</v>
      </c>
      <c r="F309" s="8">
        <f t="shared" si="30"/>
        <v>0</v>
      </c>
      <c r="G309" s="8">
        <f t="shared" si="31"/>
        <v>0</v>
      </c>
      <c r="H309" s="8">
        <f t="shared" si="32"/>
        <v>0</v>
      </c>
      <c r="I309" s="10">
        <f t="shared" si="28"/>
        <v>0</v>
      </c>
    </row>
    <row r="310" spans="1:9" x14ac:dyDescent="0.25">
      <c r="A310" s="6" t="s">
        <v>33</v>
      </c>
      <c r="B310" s="18">
        <f t="shared" si="33"/>
        <v>52962</v>
      </c>
      <c r="C310" s="11">
        <v>300</v>
      </c>
      <c r="D310" s="8">
        <f t="shared" si="34"/>
        <v>0</v>
      </c>
      <c r="E310" s="8">
        <f t="shared" si="29"/>
        <v>0</v>
      </c>
      <c r="F310" s="8">
        <f t="shared" si="30"/>
        <v>0</v>
      </c>
      <c r="G310" s="8">
        <f t="shared" si="31"/>
        <v>0</v>
      </c>
      <c r="H310" s="8">
        <f t="shared" si="32"/>
        <v>0</v>
      </c>
      <c r="I310" s="10">
        <f t="shared" si="28"/>
        <v>0</v>
      </c>
    </row>
    <row r="311" spans="1:9" x14ac:dyDescent="0.25">
      <c r="A311" s="6" t="s">
        <v>34</v>
      </c>
      <c r="B311" s="18">
        <f t="shared" si="33"/>
        <v>52993</v>
      </c>
      <c r="C311" s="11">
        <v>301</v>
      </c>
      <c r="D311" s="8">
        <f t="shared" si="34"/>
        <v>0</v>
      </c>
      <c r="E311" s="8">
        <f t="shared" si="29"/>
        <v>0</v>
      </c>
      <c r="F311" s="8">
        <f t="shared" si="30"/>
        <v>0</v>
      </c>
      <c r="G311" s="8">
        <f t="shared" si="31"/>
        <v>0</v>
      </c>
      <c r="H311" s="8">
        <f t="shared" si="32"/>
        <v>0</v>
      </c>
      <c r="I311" s="10">
        <f t="shared" si="28"/>
        <v>0</v>
      </c>
    </row>
    <row r="312" spans="1:9" x14ac:dyDescent="0.25">
      <c r="A312" s="6" t="s">
        <v>34</v>
      </c>
      <c r="B312" s="18">
        <f t="shared" si="33"/>
        <v>53021</v>
      </c>
      <c r="C312" s="11">
        <v>302</v>
      </c>
      <c r="D312" s="8">
        <f t="shared" si="34"/>
        <v>0</v>
      </c>
      <c r="E312" s="8">
        <f t="shared" si="29"/>
        <v>0</v>
      </c>
      <c r="F312" s="8">
        <f t="shared" si="30"/>
        <v>0</v>
      </c>
      <c r="G312" s="8">
        <f t="shared" si="31"/>
        <v>0</v>
      </c>
      <c r="H312" s="8">
        <f t="shared" si="32"/>
        <v>0</v>
      </c>
      <c r="I312" s="10">
        <f t="shared" si="28"/>
        <v>0</v>
      </c>
    </row>
    <row r="313" spans="1:9" x14ac:dyDescent="0.25">
      <c r="A313" s="6" t="s">
        <v>34</v>
      </c>
      <c r="B313" s="18">
        <f t="shared" si="33"/>
        <v>53052</v>
      </c>
      <c r="C313" s="11">
        <v>303</v>
      </c>
      <c r="D313" s="8">
        <f t="shared" si="34"/>
        <v>0</v>
      </c>
      <c r="E313" s="8">
        <f t="shared" si="29"/>
        <v>0</v>
      </c>
      <c r="F313" s="8">
        <f t="shared" si="30"/>
        <v>0</v>
      </c>
      <c r="G313" s="8">
        <f t="shared" si="31"/>
        <v>0</v>
      </c>
      <c r="H313" s="8">
        <f t="shared" si="32"/>
        <v>0</v>
      </c>
      <c r="I313" s="10">
        <f t="shared" si="28"/>
        <v>0</v>
      </c>
    </row>
    <row r="314" spans="1:9" x14ac:dyDescent="0.25">
      <c r="A314" s="6" t="s">
        <v>34</v>
      </c>
      <c r="B314" s="18">
        <f t="shared" si="33"/>
        <v>53082</v>
      </c>
      <c r="C314" s="11">
        <v>304</v>
      </c>
      <c r="D314" s="8">
        <f t="shared" si="34"/>
        <v>0</v>
      </c>
      <c r="E314" s="8">
        <f t="shared" si="29"/>
        <v>0</v>
      </c>
      <c r="F314" s="8">
        <f t="shared" si="30"/>
        <v>0</v>
      </c>
      <c r="G314" s="8">
        <f t="shared" si="31"/>
        <v>0</v>
      </c>
      <c r="H314" s="8">
        <f t="shared" si="32"/>
        <v>0</v>
      </c>
      <c r="I314" s="10">
        <f t="shared" si="28"/>
        <v>0</v>
      </c>
    </row>
    <row r="315" spans="1:9" x14ac:dyDescent="0.25">
      <c r="A315" s="6" t="s">
        <v>34</v>
      </c>
      <c r="B315" s="18">
        <f t="shared" si="33"/>
        <v>53113</v>
      </c>
      <c r="C315" s="11">
        <v>305</v>
      </c>
      <c r="D315" s="8">
        <f t="shared" si="34"/>
        <v>0</v>
      </c>
      <c r="E315" s="8">
        <f t="shared" si="29"/>
        <v>0</v>
      </c>
      <c r="F315" s="8">
        <f t="shared" si="30"/>
        <v>0</v>
      </c>
      <c r="G315" s="8">
        <f t="shared" si="31"/>
        <v>0</v>
      </c>
      <c r="H315" s="8">
        <f t="shared" si="32"/>
        <v>0</v>
      </c>
      <c r="I315" s="10">
        <f t="shared" si="28"/>
        <v>0</v>
      </c>
    </row>
    <row r="316" spans="1:9" x14ac:dyDescent="0.25">
      <c r="A316" s="6" t="s">
        <v>34</v>
      </c>
      <c r="B316" s="18">
        <f t="shared" si="33"/>
        <v>53143</v>
      </c>
      <c r="C316" s="11">
        <v>306</v>
      </c>
      <c r="D316" s="8">
        <f t="shared" si="34"/>
        <v>0</v>
      </c>
      <c r="E316" s="8">
        <f t="shared" si="29"/>
        <v>0</v>
      </c>
      <c r="F316" s="8">
        <f t="shared" si="30"/>
        <v>0</v>
      </c>
      <c r="G316" s="8">
        <f t="shared" si="31"/>
        <v>0</v>
      </c>
      <c r="H316" s="8">
        <f t="shared" si="32"/>
        <v>0</v>
      </c>
      <c r="I316" s="10">
        <f t="shared" si="28"/>
        <v>0</v>
      </c>
    </row>
    <row r="317" spans="1:9" x14ac:dyDescent="0.25">
      <c r="A317" s="6" t="s">
        <v>34</v>
      </c>
      <c r="B317" s="18">
        <f t="shared" si="33"/>
        <v>53174</v>
      </c>
      <c r="C317" s="11">
        <v>307</v>
      </c>
      <c r="D317" s="8">
        <f t="shared" si="34"/>
        <v>0</v>
      </c>
      <c r="E317" s="8">
        <f t="shared" si="29"/>
        <v>0</v>
      </c>
      <c r="F317" s="8">
        <f t="shared" si="30"/>
        <v>0</v>
      </c>
      <c r="G317" s="8">
        <f t="shared" si="31"/>
        <v>0</v>
      </c>
      <c r="H317" s="8">
        <f t="shared" si="32"/>
        <v>0</v>
      </c>
      <c r="I317" s="10">
        <f t="shared" si="28"/>
        <v>0</v>
      </c>
    </row>
    <row r="318" spans="1:9" x14ac:dyDescent="0.25">
      <c r="A318" s="6" t="s">
        <v>34</v>
      </c>
      <c r="B318" s="18">
        <f t="shared" si="33"/>
        <v>53205</v>
      </c>
      <c r="C318" s="11">
        <v>308</v>
      </c>
      <c r="D318" s="8">
        <f t="shared" si="34"/>
        <v>0</v>
      </c>
      <c r="E318" s="8">
        <f t="shared" si="29"/>
        <v>0</v>
      </c>
      <c r="F318" s="8">
        <f t="shared" si="30"/>
        <v>0</v>
      </c>
      <c r="G318" s="8">
        <f t="shared" si="31"/>
        <v>0</v>
      </c>
      <c r="H318" s="8">
        <f t="shared" si="32"/>
        <v>0</v>
      </c>
      <c r="I318" s="10">
        <f t="shared" si="28"/>
        <v>0</v>
      </c>
    </row>
    <row r="319" spans="1:9" x14ac:dyDescent="0.25">
      <c r="A319" s="6" t="s">
        <v>34</v>
      </c>
      <c r="B319" s="18">
        <f t="shared" si="33"/>
        <v>53235</v>
      </c>
      <c r="C319" s="11">
        <v>309</v>
      </c>
      <c r="D319" s="8">
        <f t="shared" si="34"/>
        <v>0</v>
      </c>
      <c r="E319" s="8">
        <f t="shared" si="29"/>
        <v>0</v>
      </c>
      <c r="F319" s="8">
        <f t="shared" si="30"/>
        <v>0</v>
      </c>
      <c r="G319" s="8">
        <f t="shared" si="31"/>
        <v>0</v>
      </c>
      <c r="H319" s="8">
        <f t="shared" si="32"/>
        <v>0</v>
      </c>
      <c r="I319" s="10">
        <f t="shared" si="28"/>
        <v>0</v>
      </c>
    </row>
    <row r="320" spans="1:9" x14ac:dyDescent="0.25">
      <c r="A320" s="6" t="s">
        <v>34</v>
      </c>
      <c r="B320" s="18">
        <f t="shared" si="33"/>
        <v>53266</v>
      </c>
      <c r="C320" s="11">
        <v>310</v>
      </c>
      <c r="D320" s="8">
        <f t="shared" si="34"/>
        <v>0</v>
      </c>
      <c r="E320" s="8">
        <f t="shared" si="29"/>
        <v>0</v>
      </c>
      <c r="F320" s="8">
        <f t="shared" si="30"/>
        <v>0</v>
      </c>
      <c r="G320" s="8">
        <f t="shared" si="31"/>
        <v>0</v>
      </c>
      <c r="H320" s="8">
        <f t="shared" si="32"/>
        <v>0</v>
      </c>
      <c r="I320" s="10">
        <f t="shared" si="28"/>
        <v>0</v>
      </c>
    </row>
    <row r="321" spans="1:9" x14ac:dyDescent="0.25">
      <c r="A321" s="6" t="s">
        <v>34</v>
      </c>
      <c r="B321" s="18">
        <f t="shared" si="33"/>
        <v>53296</v>
      </c>
      <c r="C321" s="11">
        <v>311</v>
      </c>
      <c r="D321" s="8">
        <f t="shared" si="34"/>
        <v>0</v>
      </c>
      <c r="E321" s="8">
        <f t="shared" si="29"/>
        <v>0</v>
      </c>
      <c r="F321" s="8">
        <f t="shared" si="30"/>
        <v>0</v>
      </c>
      <c r="G321" s="8">
        <f t="shared" si="31"/>
        <v>0</v>
      </c>
      <c r="H321" s="8">
        <f t="shared" si="32"/>
        <v>0</v>
      </c>
      <c r="I321" s="10">
        <f t="shared" si="28"/>
        <v>0</v>
      </c>
    </row>
    <row r="322" spans="1:9" x14ac:dyDescent="0.25">
      <c r="A322" s="6" t="s">
        <v>34</v>
      </c>
      <c r="B322" s="18">
        <f t="shared" si="33"/>
        <v>53327</v>
      </c>
      <c r="C322" s="11">
        <v>312</v>
      </c>
      <c r="D322" s="8">
        <f t="shared" si="34"/>
        <v>0</v>
      </c>
      <c r="E322" s="8">
        <f t="shared" si="29"/>
        <v>0</v>
      </c>
      <c r="F322" s="8">
        <f t="shared" si="30"/>
        <v>0</v>
      </c>
      <c r="G322" s="8">
        <f t="shared" si="31"/>
        <v>0</v>
      </c>
      <c r="H322" s="8">
        <f t="shared" si="32"/>
        <v>0</v>
      </c>
      <c r="I322" s="10">
        <f t="shared" si="28"/>
        <v>0</v>
      </c>
    </row>
    <row r="323" spans="1:9" x14ac:dyDescent="0.25">
      <c r="A323" s="6" t="s">
        <v>35</v>
      </c>
      <c r="B323" s="18">
        <f t="shared" si="33"/>
        <v>53358</v>
      </c>
      <c r="C323" s="11">
        <v>313</v>
      </c>
      <c r="D323" s="8">
        <f t="shared" si="34"/>
        <v>0</v>
      </c>
      <c r="E323" s="8">
        <f t="shared" si="29"/>
        <v>0</v>
      </c>
      <c r="F323" s="8">
        <f t="shared" si="30"/>
        <v>0</v>
      </c>
      <c r="G323" s="8">
        <f t="shared" si="31"/>
        <v>0</v>
      </c>
      <c r="H323" s="8">
        <f t="shared" si="32"/>
        <v>0</v>
      </c>
      <c r="I323" s="10">
        <f t="shared" si="28"/>
        <v>0</v>
      </c>
    </row>
    <row r="324" spans="1:9" x14ac:dyDescent="0.25">
      <c r="A324" s="6" t="s">
        <v>35</v>
      </c>
      <c r="B324" s="18">
        <f t="shared" si="33"/>
        <v>53386</v>
      </c>
      <c r="C324" s="11">
        <v>314</v>
      </c>
      <c r="D324" s="8">
        <f t="shared" si="34"/>
        <v>0</v>
      </c>
      <c r="E324" s="8">
        <f t="shared" si="29"/>
        <v>0</v>
      </c>
      <c r="F324" s="8">
        <f t="shared" si="30"/>
        <v>0</v>
      </c>
      <c r="G324" s="8">
        <f t="shared" si="31"/>
        <v>0</v>
      </c>
      <c r="H324" s="8">
        <f t="shared" si="32"/>
        <v>0</v>
      </c>
      <c r="I324" s="10">
        <f t="shared" si="28"/>
        <v>0</v>
      </c>
    </row>
    <row r="325" spans="1:9" x14ac:dyDescent="0.25">
      <c r="A325" s="6" t="s">
        <v>35</v>
      </c>
      <c r="B325" s="18">
        <f t="shared" si="33"/>
        <v>53417</v>
      </c>
      <c r="C325" s="11">
        <v>315</v>
      </c>
      <c r="D325" s="8">
        <f t="shared" si="34"/>
        <v>0</v>
      </c>
      <c r="E325" s="8">
        <f t="shared" si="29"/>
        <v>0</v>
      </c>
      <c r="F325" s="8">
        <f t="shared" si="30"/>
        <v>0</v>
      </c>
      <c r="G325" s="8">
        <f t="shared" si="31"/>
        <v>0</v>
      </c>
      <c r="H325" s="8">
        <f t="shared" si="32"/>
        <v>0</v>
      </c>
      <c r="I325" s="10">
        <f t="shared" si="28"/>
        <v>0</v>
      </c>
    </row>
    <row r="326" spans="1:9" x14ac:dyDescent="0.25">
      <c r="A326" s="6" t="s">
        <v>35</v>
      </c>
      <c r="B326" s="18">
        <f t="shared" si="33"/>
        <v>53447</v>
      </c>
      <c r="C326" s="11">
        <v>316</v>
      </c>
      <c r="D326" s="8">
        <f t="shared" si="34"/>
        <v>0</v>
      </c>
      <c r="E326" s="8">
        <f t="shared" si="29"/>
        <v>0</v>
      </c>
      <c r="F326" s="8">
        <f t="shared" si="30"/>
        <v>0</v>
      </c>
      <c r="G326" s="8">
        <f t="shared" si="31"/>
        <v>0</v>
      </c>
      <c r="H326" s="8">
        <f t="shared" si="32"/>
        <v>0</v>
      </c>
      <c r="I326" s="10">
        <f t="shared" si="28"/>
        <v>0</v>
      </c>
    </row>
    <row r="327" spans="1:9" x14ac:dyDescent="0.25">
      <c r="A327" s="6" t="s">
        <v>35</v>
      </c>
      <c r="B327" s="18">
        <f t="shared" si="33"/>
        <v>53478</v>
      </c>
      <c r="C327" s="11">
        <v>317</v>
      </c>
      <c r="D327" s="8">
        <f t="shared" si="34"/>
        <v>0</v>
      </c>
      <c r="E327" s="8">
        <f t="shared" si="29"/>
        <v>0</v>
      </c>
      <c r="F327" s="8">
        <f t="shared" si="30"/>
        <v>0</v>
      </c>
      <c r="G327" s="8">
        <f t="shared" si="31"/>
        <v>0</v>
      </c>
      <c r="H327" s="8">
        <f t="shared" si="32"/>
        <v>0</v>
      </c>
      <c r="I327" s="10">
        <f t="shared" si="28"/>
        <v>0</v>
      </c>
    </row>
    <row r="328" spans="1:9" x14ac:dyDescent="0.25">
      <c r="A328" s="6" t="s">
        <v>35</v>
      </c>
      <c r="B328" s="18">
        <f t="shared" si="33"/>
        <v>53508</v>
      </c>
      <c r="C328" s="11">
        <v>318</v>
      </c>
      <c r="D328" s="8">
        <f t="shared" si="34"/>
        <v>0</v>
      </c>
      <c r="E328" s="8">
        <f t="shared" si="29"/>
        <v>0</v>
      </c>
      <c r="F328" s="8">
        <f t="shared" si="30"/>
        <v>0</v>
      </c>
      <c r="G328" s="8">
        <f t="shared" si="31"/>
        <v>0</v>
      </c>
      <c r="H328" s="8">
        <f t="shared" si="32"/>
        <v>0</v>
      </c>
      <c r="I328" s="10">
        <f t="shared" si="28"/>
        <v>0</v>
      </c>
    </row>
    <row r="329" spans="1:9" x14ac:dyDescent="0.25">
      <c r="A329" s="6" t="s">
        <v>35</v>
      </c>
      <c r="B329" s="18">
        <f t="shared" si="33"/>
        <v>53539</v>
      </c>
      <c r="C329" s="11">
        <v>319</v>
      </c>
      <c r="D329" s="8">
        <f t="shared" si="34"/>
        <v>0</v>
      </c>
      <c r="E329" s="8">
        <f t="shared" si="29"/>
        <v>0</v>
      </c>
      <c r="F329" s="8">
        <f t="shared" si="30"/>
        <v>0</v>
      </c>
      <c r="G329" s="8">
        <f t="shared" si="31"/>
        <v>0</v>
      </c>
      <c r="H329" s="8">
        <f t="shared" si="32"/>
        <v>0</v>
      </c>
      <c r="I329" s="10">
        <f t="shared" si="28"/>
        <v>0</v>
      </c>
    </row>
    <row r="330" spans="1:9" x14ac:dyDescent="0.25">
      <c r="A330" s="6" t="s">
        <v>35</v>
      </c>
      <c r="B330" s="18">
        <f t="shared" si="33"/>
        <v>53570</v>
      </c>
      <c r="C330" s="11">
        <v>320</v>
      </c>
      <c r="D330" s="8">
        <f t="shared" si="34"/>
        <v>0</v>
      </c>
      <c r="E330" s="8">
        <f t="shared" si="29"/>
        <v>0</v>
      </c>
      <c r="F330" s="8">
        <f t="shared" si="30"/>
        <v>0</v>
      </c>
      <c r="G330" s="8">
        <f t="shared" si="31"/>
        <v>0</v>
      </c>
      <c r="H330" s="8">
        <f t="shared" si="32"/>
        <v>0</v>
      </c>
      <c r="I330" s="10">
        <f t="shared" si="28"/>
        <v>0</v>
      </c>
    </row>
    <row r="331" spans="1:9" x14ac:dyDescent="0.25">
      <c r="A331" s="6" t="s">
        <v>35</v>
      </c>
      <c r="B331" s="18">
        <f t="shared" si="33"/>
        <v>53600</v>
      </c>
      <c r="C331" s="11">
        <v>321</v>
      </c>
      <c r="D331" s="8">
        <f t="shared" si="34"/>
        <v>0</v>
      </c>
      <c r="E331" s="8">
        <f t="shared" si="29"/>
        <v>0</v>
      </c>
      <c r="F331" s="8">
        <f t="shared" si="30"/>
        <v>0</v>
      </c>
      <c r="G331" s="8">
        <f t="shared" si="31"/>
        <v>0</v>
      </c>
      <c r="H331" s="8">
        <f t="shared" si="32"/>
        <v>0</v>
      </c>
      <c r="I331" s="10">
        <f t="shared" ref="I331:I370" si="35">H331/$E$2</f>
        <v>0</v>
      </c>
    </row>
    <row r="332" spans="1:9" x14ac:dyDescent="0.25">
      <c r="A332" s="6" t="s">
        <v>35</v>
      </c>
      <c r="B332" s="18">
        <f t="shared" si="33"/>
        <v>53631</v>
      </c>
      <c r="C332" s="11">
        <v>322</v>
      </c>
      <c r="D332" s="8">
        <f t="shared" si="34"/>
        <v>0</v>
      </c>
      <c r="E332" s="8">
        <f t="shared" ref="E332:E370" si="36">IF(H331=0,0,IF(H331&lt;$E$5,H331+F332,$E$5))</f>
        <v>0</v>
      </c>
      <c r="F332" s="8">
        <f t="shared" ref="F332:F370" si="37">D332*$E$3/12</f>
        <v>0</v>
      </c>
      <c r="G332" s="8">
        <f t="shared" ref="G332:G370" si="38">E332-F332</f>
        <v>0</v>
      </c>
      <c r="H332" s="8">
        <f t="shared" ref="H332:H370" si="39">IF(ROUND(D332-G332,0)=0,0,D332-G332)</f>
        <v>0</v>
      </c>
      <c r="I332" s="10">
        <f t="shared" si="35"/>
        <v>0</v>
      </c>
    </row>
    <row r="333" spans="1:9" x14ac:dyDescent="0.25">
      <c r="A333" s="6" t="s">
        <v>35</v>
      </c>
      <c r="B333" s="18">
        <f t="shared" ref="B333:B370" si="40">DATE(YEAR(B332),MONTH(B332)+2,1-1)</f>
        <v>53661</v>
      </c>
      <c r="C333" s="11">
        <v>323</v>
      </c>
      <c r="D333" s="8">
        <f t="shared" ref="D333:D370" si="41">IF(ROUND(H332,0)=0,0,H332)</f>
        <v>0</v>
      </c>
      <c r="E333" s="8">
        <f t="shared" si="36"/>
        <v>0</v>
      </c>
      <c r="F333" s="8">
        <f t="shared" si="37"/>
        <v>0</v>
      </c>
      <c r="G333" s="8">
        <f t="shared" si="38"/>
        <v>0</v>
      </c>
      <c r="H333" s="8">
        <f t="shared" si="39"/>
        <v>0</v>
      </c>
      <c r="I333" s="10">
        <f t="shared" si="35"/>
        <v>0</v>
      </c>
    </row>
    <row r="334" spans="1:9" x14ac:dyDescent="0.25">
      <c r="A334" s="6" t="s">
        <v>35</v>
      </c>
      <c r="B334" s="18">
        <f t="shared" si="40"/>
        <v>53692</v>
      </c>
      <c r="C334" s="11">
        <v>324</v>
      </c>
      <c r="D334" s="8">
        <f t="shared" si="41"/>
        <v>0</v>
      </c>
      <c r="E334" s="8">
        <f t="shared" si="36"/>
        <v>0</v>
      </c>
      <c r="F334" s="8">
        <f t="shared" si="37"/>
        <v>0</v>
      </c>
      <c r="G334" s="8">
        <f t="shared" si="38"/>
        <v>0</v>
      </c>
      <c r="H334" s="8">
        <f t="shared" si="39"/>
        <v>0</v>
      </c>
      <c r="I334" s="10">
        <f t="shared" si="35"/>
        <v>0</v>
      </c>
    </row>
    <row r="335" spans="1:9" x14ac:dyDescent="0.25">
      <c r="A335" s="6" t="s">
        <v>36</v>
      </c>
      <c r="B335" s="18">
        <f t="shared" si="40"/>
        <v>53723</v>
      </c>
      <c r="C335" s="11">
        <v>325</v>
      </c>
      <c r="D335" s="8">
        <f t="shared" si="41"/>
        <v>0</v>
      </c>
      <c r="E335" s="8">
        <f t="shared" si="36"/>
        <v>0</v>
      </c>
      <c r="F335" s="8">
        <f t="shared" si="37"/>
        <v>0</v>
      </c>
      <c r="G335" s="8">
        <f t="shared" si="38"/>
        <v>0</v>
      </c>
      <c r="H335" s="8">
        <f t="shared" si="39"/>
        <v>0</v>
      </c>
      <c r="I335" s="10">
        <f t="shared" si="35"/>
        <v>0</v>
      </c>
    </row>
    <row r="336" spans="1:9" x14ac:dyDescent="0.25">
      <c r="A336" s="6" t="s">
        <v>36</v>
      </c>
      <c r="B336" s="18">
        <f t="shared" si="40"/>
        <v>53751</v>
      </c>
      <c r="C336" s="11">
        <v>326</v>
      </c>
      <c r="D336" s="8">
        <f t="shared" si="41"/>
        <v>0</v>
      </c>
      <c r="E336" s="8">
        <f t="shared" si="36"/>
        <v>0</v>
      </c>
      <c r="F336" s="8">
        <f t="shared" si="37"/>
        <v>0</v>
      </c>
      <c r="G336" s="8">
        <f t="shared" si="38"/>
        <v>0</v>
      </c>
      <c r="H336" s="8">
        <f t="shared" si="39"/>
        <v>0</v>
      </c>
      <c r="I336" s="10">
        <f t="shared" si="35"/>
        <v>0</v>
      </c>
    </row>
    <row r="337" spans="1:9" x14ac:dyDescent="0.25">
      <c r="A337" s="6" t="s">
        <v>36</v>
      </c>
      <c r="B337" s="18">
        <f t="shared" si="40"/>
        <v>53782</v>
      </c>
      <c r="C337" s="11">
        <v>327</v>
      </c>
      <c r="D337" s="8">
        <f t="shared" si="41"/>
        <v>0</v>
      </c>
      <c r="E337" s="8">
        <f t="shared" si="36"/>
        <v>0</v>
      </c>
      <c r="F337" s="8">
        <f t="shared" si="37"/>
        <v>0</v>
      </c>
      <c r="G337" s="8">
        <f t="shared" si="38"/>
        <v>0</v>
      </c>
      <c r="H337" s="8">
        <f t="shared" si="39"/>
        <v>0</v>
      </c>
      <c r="I337" s="10">
        <f t="shared" si="35"/>
        <v>0</v>
      </c>
    </row>
    <row r="338" spans="1:9" x14ac:dyDescent="0.25">
      <c r="A338" s="6" t="s">
        <v>36</v>
      </c>
      <c r="B338" s="18">
        <f t="shared" si="40"/>
        <v>53812</v>
      </c>
      <c r="C338" s="11">
        <v>328</v>
      </c>
      <c r="D338" s="8">
        <f t="shared" si="41"/>
        <v>0</v>
      </c>
      <c r="E338" s="8">
        <f t="shared" si="36"/>
        <v>0</v>
      </c>
      <c r="F338" s="8">
        <f t="shared" si="37"/>
        <v>0</v>
      </c>
      <c r="G338" s="8">
        <f t="shared" si="38"/>
        <v>0</v>
      </c>
      <c r="H338" s="8">
        <f t="shared" si="39"/>
        <v>0</v>
      </c>
      <c r="I338" s="10">
        <f t="shared" si="35"/>
        <v>0</v>
      </c>
    </row>
    <row r="339" spans="1:9" x14ac:dyDescent="0.25">
      <c r="A339" s="6" t="s">
        <v>36</v>
      </c>
      <c r="B339" s="18">
        <f t="shared" si="40"/>
        <v>53843</v>
      </c>
      <c r="C339" s="11">
        <v>329</v>
      </c>
      <c r="D339" s="8">
        <f t="shared" si="41"/>
        <v>0</v>
      </c>
      <c r="E339" s="8">
        <f t="shared" si="36"/>
        <v>0</v>
      </c>
      <c r="F339" s="8">
        <f t="shared" si="37"/>
        <v>0</v>
      </c>
      <c r="G339" s="8">
        <f t="shared" si="38"/>
        <v>0</v>
      </c>
      <c r="H339" s="8">
        <f t="shared" si="39"/>
        <v>0</v>
      </c>
      <c r="I339" s="10">
        <f t="shared" si="35"/>
        <v>0</v>
      </c>
    </row>
    <row r="340" spans="1:9" x14ac:dyDescent="0.25">
      <c r="A340" s="6" t="s">
        <v>36</v>
      </c>
      <c r="B340" s="18">
        <f t="shared" si="40"/>
        <v>53873</v>
      </c>
      <c r="C340" s="11">
        <v>330</v>
      </c>
      <c r="D340" s="8">
        <f t="shared" si="41"/>
        <v>0</v>
      </c>
      <c r="E340" s="8">
        <f t="shared" si="36"/>
        <v>0</v>
      </c>
      <c r="F340" s="8">
        <f t="shared" si="37"/>
        <v>0</v>
      </c>
      <c r="G340" s="8">
        <f t="shared" si="38"/>
        <v>0</v>
      </c>
      <c r="H340" s="8">
        <f t="shared" si="39"/>
        <v>0</v>
      </c>
      <c r="I340" s="10">
        <f t="shared" si="35"/>
        <v>0</v>
      </c>
    </row>
    <row r="341" spans="1:9" x14ac:dyDescent="0.25">
      <c r="A341" s="6" t="s">
        <v>36</v>
      </c>
      <c r="B341" s="18">
        <f t="shared" si="40"/>
        <v>53904</v>
      </c>
      <c r="C341" s="11">
        <v>331</v>
      </c>
      <c r="D341" s="8">
        <f t="shared" si="41"/>
        <v>0</v>
      </c>
      <c r="E341" s="8">
        <f t="shared" si="36"/>
        <v>0</v>
      </c>
      <c r="F341" s="8">
        <f t="shared" si="37"/>
        <v>0</v>
      </c>
      <c r="G341" s="8">
        <f t="shared" si="38"/>
        <v>0</v>
      </c>
      <c r="H341" s="8">
        <f t="shared" si="39"/>
        <v>0</v>
      </c>
      <c r="I341" s="10">
        <f t="shared" si="35"/>
        <v>0</v>
      </c>
    </row>
    <row r="342" spans="1:9" x14ac:dyDescent="0.25">
      <c r="A342" s="6" t="s">
        <v>36</v>
      </c>
      <c r="B342" s="18">
        <f t="shared" si="40"/>
        <v>53935</v>
      </c>
      <c r="C342" s="11">
        <v>332</v>
      </c>
      <c r="D342" s="8">
        <f t="shared" si="41"/>
        <v>0</v>
      </c>
      <c r="E342" s="8">
        <f t="shared" si="36"/>
        <v>0</v>
      </c>
      <c r="F342" s="8">
        <f t="shared" si="37"/>
        <v>0</v>
      </c>
      <c r="G342" s="8">
        <f t="shared" si="38"/>
        <v>0</v>
      </c>
      <c r="H342" s="8">
        <f t="shared" si="39"/>
        <v>0</v>
      </c>
      <c r="I342" s="10">
        <f t="shared" si="35"/>
        <v>0</v>
      </c>
    </row>
    <row r="343" spans="1:9" x14ac:dyDescent="0.25">
      <c r="A343" s="6" t="s">
        <v>36</v>
      </c>
      <c r="B343" s="18">
        <f t="shared" si="40"/>
        <v>53965</v>
      </c>
      <c r="C343" s="11">
        <v>333</v>
      </c>
      <c r="D343" s="8">
        <f t="shared" si="41"/>
        <v>0</v>
      </c>
      <c r="E343" s="8">
        <f t="shared" si="36"/>
        <v>0</v>
      </c>
      <c r="F343" s="8">
        <f t="shared" si="37"/>
        <v>0</v>
      </c>
      <c r="G343" s="8">
        <f t="shared" si="38"/>
        <v>0</v>
      </c>
      <c r="H343" s="8">
        <f t="shared" si="39"/>
        <v>0</v>
      </c>
      <c r="I343" s="10">
        <f t="shared" si="35"/>
        <v>0</v>
      </c>
    </row>
    <row r="344" spans="1:9" x14ac:dyDescent="0.25">
      <c r="A344" s="6" t="s">
        <v>36</v>
      </c>
      <c r="B344" s="18">
        <f t="shared" si="40"/>
        <v>53996</v>
      </c>
      <c r="C344" s="11">
        <v>334</v>
      </c>
      <c r="D344" s="8">
        <f t="shared" si="41"/>
        <v>0</v>
      </c>
      <c r="E344" s="8">
        <f t="shared" si="36"/>
        <v>0</v>
      </c>
      <c r="F344" s="8">
        <f t="shared" si="37"/>
        <v>0</v>
      </c>
      <c r="G344" s="8">
        <f t="shared" si="38"/>
        <v>0</v>
      </c>
      <c r="H344" s="8">
        <f t="shared" si="39"/>
        <v>0</v>
      </c>
      <c r="I344" s="10">
        <f t="shared" si="35"/>
        <v>0</v>
      </c>
    </row>
    <row r="345" spans="1:9" x14ac:dyDescent="0.25">
      <c r="A345" s="6" t="s">
        <v>36</v>
      </c>
      <c r="B345" s="18">
        <f t="shared" si="40"/>
        <v>54026</v>
      </c>
      <c r="C345" s="11">
        <v>335</v>
      </c>
      <c r="D345" s="8">
        <f t="shared" si="41"/>
        <v>0</v>
      </c>
      <c r="E345" s="8">
        <f t="shared" si="36"/>
        <v>0</v>
      </c>
      <c r="F345" s="8">
        <f t="shared" si="37"/>
        <v>0</v>
      </c>
      <c r="G345" s="8">
        <f t="shared" si="38"/>
        <v>0</v>
      </c>
      <c r="H345" s="8">
        <f t="shared" si="39"/>
        <v>0</v>
      </c>
      <c r="I345" s="10">
        <f t="shared" si="35"/>
        <v>0</v>
      </c>
    </row>
    <row r="346" spans="1:9" x14ac:dyDescent="0.25">
      <c r="A346" s="6" t="s">
        <v>36</v>
      </c>
      <c r="B346" s="18">
        <f t="shared" si="40"/>
        <v>54057</v>
      </c>
      <c r="C346" s="11">
        <v>336</v>
      </c>
      <c r="D346" s="8">
        <f t="shared" si="41"/>
        <v>0</v>
      </c>
      <c r="E346" s="8">
        <f t="shared" si="36"/>
        <v>0</v>
      </c>
      <c r="F346" s="8">
        <f t="shared" si="37"/>
        <v>0</v>
      </c>
      <c r="G346" s="8">
        <f t="shared" si="38"/>
        <v>0</v>
      </c>
      <c r="H346" s="8">
        <f t="shared" si="39"/>
        <v>0</v>
      </c>
      <c r="I346" s="10">
        <f t="shared" si="35"/>
        <v>0</v>
      </c>
    </row>
    <row r="347" spans="1:9" x14ac:dyDescent="0.25">
      <c r="A347" s="6" t="s">
        <v>37</v>
      </c>
      <c r="B347" s="18">
        <f t="shared" si="40"/>
        <v>54088</v>
      </c>
      <c r="C347" s="11">
        <v>337</v>
      </c>
      <c r="D347" s="8">
        <f t="shared" si="41"/>
        <v>0</v>
      </c>
      <c r="E347" s="8">
        <f t="shared" si="36"/>
        <v>0</v>
      </c>
      <c r="F347" s="8">
        <f t="shared" si="37"/>
        <v>0</v>
      </c>
      <c r="G347" s="8">
        <f t="shared" si="38"/>
        <v>0</v>
      </c>
      <c r="H347" s="8">
        <f t="shared" si="39"/>
        <v>0</v>
      </c>
      <c r="I347" s="10">
        <f t="shared" si="35"/>
        <v>0</v>
      </c>
    </row>
    <row r="348" spans="1:9" x14ac:dyDescent="0.25">
      <c r="A348" s="6" t="s">
        <v>37</v>
      </c>
      <c r="B348" s="18">
        <f t="shared" si="40"/>
        <v>54117</v>
      </c>
      <c r="C348" s="11">
        <v>338</v>
      </c>
      <c r="D348" s="8">
        <f t="shared" si="41"/>
        <v>0</v>
      </c>
      <c r="E348" s="8">
        <f t="shared" si="36"/>
        <v>0</v>
      </c>
      <c r="F348" s="8">
        <f t="shared" si="37"/>
        <v>0</v>
      </c>
      <c r="G348" s="8">
        <f t="shared" si="38"/>
        <v>0</v>
      </c>
      <c r="H348" s="8">
        <f t="shared" si="39"/>
        <v>0</v>
      </c>
      <c r="I348" s="10">
        <f t="shared" si="35"/>
        <v>0</v>
      </c>
    </row>
    <row r="349" spans="1:9" x14ac:dyDescent="0.25">
      <c r="A349" s="6" t="s">
        <v>37</v>
      </c>
      <c r="B349" s="18">
        <f t="shared" si="40"/>
        <v>54148</v>
      </c>
      <c r="C349" s="11">
        <v>339</v>
      </c>
      <c r="D349" s="8">
        <f t="shared" si="41"/>
        <v>0</v>
      </c>
      <c r="E349" s="8">
        <f t="shared" si="36"/>
        <v>0</v>
      </c>
      <c r="F349" s="8">
        <f t="shared" si="37"/>
        <v>0</v>
      </c>
      <c r="G349" s="8">
        <f t="shared" si="38"/>
        <v>0</v>
      </c>
      <c r="H349" s="8">
        <f t="shared" si="39"/>
        <v>0</v>
      </c>
      <c r="I349" s="10">
        <f t="shared" si="35"/>
        <v>0</v>
      </c>
    </row>
    <row r="350" spans="1:9" x14ac:dyDescent="0.25">
      <c r="A350" s="6" t="s">
        <v>37</v>
      </c>
      <c r="B350" s="18">
        <f t="shared" si="40"/>
        <v>54178</v>
      </c>
      <c r="C350" s="11">
        <v>340</v>
      </c>
      <c r="D350" s="8">
        <f t="shared" si="41"/>
        <v>0</v>
      </c>
      <c r="E350" s="8">
        <f t="shared" si="36"/>
        <v>0</v>
      </c>
      <c r="F350" s="8">
        <f t="shared" si="37"/>
        <v>0</v>
      </c>
      <c r="G350" s="8">
        <f t="shared" si="38"/>
        <v>0</v>
      </c>
      <c r="H350" s="8">
        <f t="shared" si="39"/>
        <v>0</v>
      </c>
      <c r="I350" s="10">
        <f t="shared" si="35"/>
        <v>0</v>
      </c>
    </row>
    <row r="351" spans="1:9" x14ac:dyDescent="0.25">
      <c r="A351" s="6" t="s">
        <v>37</v>
      </c>
      <c r="B351" s="18">
        <f t="shared" si="40"/>
        <v>54209</v>
      </c>
      <c r="C351" s="11">
        <v>341</v>
      </c>
      <c r="D351" s="8">
        <f t="shared" si="41"/>
        <v>0</v>
      </c>
      <c r="E351" s="8">
        <f t="shared" si="36"/>
        <v>0</v>
      </c>
      <c r="F351" s="8">
        <f t="shared" si="37"/>
        <v>0</v>
      </c>
      <c r="G351" s="8">
        <f t="shared" si="38"/>
        <v>0</v>
      </c>
      <c r="H351" s="8">
        <f t="shared" si="39"/>
        <v>0</v>
      </c>
      <c r="I351" s="10">
        <f t="shared" si="35"/>
        <v>0</v>
      </c>
    </row>
    <row r="352" spans="1:9" x14ac:dyDescent="0.25">
      <c r="A352" s="6" t="s">
        <v>37</v>
      </c>
      <c r="B352" s="18">
        <f t="shared" si="40"/>
        <v>54239</v>
      </c>
      <c r="C352" s="11">
        <v>342</v>
      </c>
      <c r="D352" s="8">
        <f t="shared" si="41"/>
        <v>0</v>
      </c>
      <c r="E352" s="8">
        <f t="shared" si="36"/>
        <v>0</v>
      </c>
      <c r="F352" s="8">
        <f t="shared" si="37"/>
        <v>0</v>
      </c>
      <c r="G352" s="8">
        <f t="shared" si="38"/>
        <v>0</v>
      </c>
      <c r="H352" s="8">
        <f t="shared" si="39"/>
        <v>0</v>
      </c>
      <c r="I352" s="10">
        <f t="shared" si="35"/>
        <v>0</v>
      </c>
    </row>
    <row r="353" spans="1:9" x14ac:dyDescent="0.25">
      <c r="A353" s="6" t="s">
        <v>37</v>
      </c>
      <c r="B353" s="18">
        <f t="shared" si="40"/>
        <v>54270</v>
      </c>
      <c r="C353" s="11">
        <v>343</v>
      </c>
      <c r="D353" s="8">
        <f t="shared" si="41"/>
        <v>0</v>
      </c>
      <c r="E353" s="8">
        <f t="shared" si="36"/>
        <v>0</v>
      </c>
      <c r="F353" s="8">
        <f t="shared" si="37"/>
        <v>0</v>
      </c>
      <c r="G353" s="8">
        <f t="shared" si="38"/>
        <v>0</v>
      </c>
      <c r="H353" s="8">
        <f t="shared" si="39"/>
        <v>0</v>
      </c>
      <c r="I353" s="10">
        <f t="shared" si="35"/>
        <v>0</v>
      </c>
    </row>
    <row r="354" spans="1:9" x14ac:dyDescent="0.25">
      <c r="A354" s="6" t="s">
        <v>37</v>
      </c>
      <c r="B354" s="18">
        <f t="shared" si="40"/>
        <v>54301</v>
      </c>
      <c r="C354" s="11">
        <v>344</v>
      </c>
      <c r="D354" s="8">
        <f t="shared" si="41"/>
        <v>0</v>
      </c>
      <c r="E354" s="8">
        <f t="shared" si="36"/>
        <v>0</v>
      </c>
      <c r="F354" s="8">
        <f t="shared" si="37"/>
        <v>0</v>
      </c>
      <c r="G354" s="8">
        <f t="shared" si="38"/>
        <v>0</v>
      </c>
      <c r="H354" s="8">
        <f t="shared" si="39"/>
        <v>0</v>
      </c>
      <c r="I354" s="10">
        <f t="shared" si="35"/>
        <v>0</v>
      </c>
    </row>
    <row r="355" spans="1:9" x14ac:dyDescent="0.25">
      <c r="A355" s="6" t="s">
        <v>37</v>
      </c>
      <c r="B355" s="18">
        <f t="shared" si="40"/>
        <v>54331</v>
      </c>
      <c r="C355" s="11">
        <v>345</v>
      </c>
      <c r="D355" s="8">
        <f t="shared" si="41"/>
        <v>0</v>
      </c>
      <c r="E355" s="8">
        <f t="shared" si="36"/>
        <v>0</v>
      </c>
      <c r="F355" s="8">
        <f t="shared" si="37"/>
        <v>0</v>
      </c>
      <c r="G355" s="8">
        <f t="shared" si="38"/>
        <v>0</v>
      </c>
      <c r="H355" s="8">
        <f t="shared" si="39"/>
        <v>0</v>
      </c>
      <c r="I355" s="10">
        <f t="shared" si="35"/>
        <v>0</v>
      </c>
    </row>
    <row r="356" spans="1:9" x14ac:dyDescent="0.25">
      <c r="A356" s="6" t="s">
        <v>37</v>
      </c>
      <c r="B356" s="18">
        <f t="shared" si="40"/>
        <v>54362</v>
      </c>
      <c r="C356" s="11">
        <v>346</v>
      </c>
      <c r="D356" s="8">
        <f t="shared" si="41"/>
        <v>0</v>
      </c>
      <c r="E356" s="8">
        <f t="shared" si="36"/>
        <v>0</v>
      </c>
      <c r="F356" s="8">
        <f t="shared" si="37"/>
        <v>0</v>
      </c>
      <c r="G356" s="8">
        <f t="shared" si="38"/>
        <v>0</v>
      </c>
      <c r="H356" s="8">
        <f t="shared" si="39"/>
        <v>0</v>
      </c>
      <c r="I356" s="10">
        <f t="shared" si="35"/>
        <v>0</v>
      </c>
    </row>
    <row r="357" spans="1:9" x14ac:dyDescent="0.25">
      <c r="A357" s="6" t="s">
        <v>37</v>
      </c>
      <c r="B357" s="18">
        <f t="shared" si="40"/>
        <v>54392</v>
      </c>
      <c r="C357" s="11">
        <v>347</v>
      </c>
      <c r="D357" s="8">
        <f t="shared" si="41"/>
        <v>0</v>
      </c>
      <c r="E357" s="8">
        <f t="shared" si="36"/>
        <v>0</v>
      </c>
      <c r="F357" s="8">
        <f t="shared" si="37"/>
        <v>0</v>
      </c>
      <c r="G357" s="8">
        <f t="shared" si="38"/>
        <v>0</v>
      </c>
      <c r="H357" s="8">
        <f t="shared" si="39"/>
        <v>0</v>
      </c>
      <c r="I357" s="10">
        <f t="shared" si="35"/>
        <v>0</v>
      </c>
    </row>
    <row r="358" spans="1:9" x14ac:dyDescent="0.25">
      <c r="A358" s="6" t="s">
        <v>37</v>
      </c>
      <c r="B358" s="18">
        <f t="shared" si="40"/>
        <v>54423</v>
      </c>
      <c r="C358" s="11">
        <v>348</v>
      </c>
      <c r="D358" s="8">
        <f t="shared" si="41"/>
        <v>0</v>
      </c>
      <c r="E358" s="8">
        <f t="shared" si="36"/>
        <v>0</v>
      </c>
      <c r="F358" s="8">
        <f t="shared" si="37"/>
        <v>0</v>
      </c>
      <c r="G358" s="8">
        <f t="shared" si="38"/>
        <v>0</v>
      </c>
      <c r="H358" s="8">
        <f t="shared" si="39"/>
        <v>0</v>
      </c>
      <c r="I358" s="10">
        <f t="shared" si="35"/>
        <v>0</v>
      </c>
    </row>
    <row r="359" spans="1:9" x14ac:dyDescent="0.25">
      <c r="A359" s="6" t="s">
        <v>38</v>
      </c>
      <c r="B359" s="18">
        <f t="shared" si="40"/>
        <v>54454</v>
      </c>
      <c r="C359" s="11">
        <v>349</v>
      </c>
      <c r="D359" s="8">
        <f t="shared" si="41"/>
        <v>0</v>
      </c>
      <c r="E359" s="8">
        <f t="shared" si="36"/>
        <v>0</v>
      </c>
      <c r="F359" s="8">
        <f t="shared" si="37"/>
        <v>0</v>
      </c>
      <c r="G359" s="8">
        <f t="shared" si="38"/>
        <v>0</v>
      </c>
      <c r="H359" s="8">
        <f t="shared" si="39"/>
        <v>0</v>
      </c>
      <c r="I359" s="10">
        <f t="shared" si="35"/>
        <v>0</v>
      </c>
    </row>
    <row r="360" spans="1:9" x14ac:dyDescent="0.25">
      <c r="A360" s="6" t="s">
        <v>38</v>
      </c>
      <c r="B360" s="18">
        <f t="shared" si="40"/>
        <v>54482</v>
      </c>
      <c r="C360" s="11">
        <v>350</v>
      </c>
      <c r="D360" s="8">
        <f t="shared" si="41"/>
        <v>0</v>
      </c>
      <c r="E360" s="8">
        <f t="shared" si="36"/>
        <v>0</v>
      </c>
      <c r="F360" s="8">
        <f t="shared" si="37"/>
        <v>0</v>
      </c>
      <c r="G360" s="8">
        <f t="shared" si="38"/>
        <v>0</v>
      </c>
      <c r="H360" s="8">
        <f t="shared" si="39"/>
        <v>0</v>
      </c>
      <c r="I360" s="10">
        <f t="shared" si="35"/>
        <v>0</v>
      </c>
    </row>
    <row r="361" spans="1:9" x14ac:dyDescent="0.25">
      <c r="A361" s="6" t="s">
        <v>38</v>
      </c>
      <c r="B361" s="18">
        <f t="shared" si="40"/>
        <v>54513</v>
      </c>
      <c r="C361" s="11">
        <v>351</v>
      </c>
      <c r="D361" s="8">
        <f t="shared" si="41"/>
        <v>0</v>
      </c>
      <c r="E361" s="8">
        <f t="shared" si="36"/>
        <v>0</v>
      </c>
      <c r="F361" s="8">
        <f t="shared" si="37"/>
        <v>0</v>
      </c>
      <c r="G361" s="8">
        <f t="shared" si="38"/>
        <v>0</v>
      </c>
      <c r="H361" s="8">
        <f t="shared" si="39"/>
        <v>0</v>
      </c>
      <c r="I361" s="10">
        <f t="shared" si="35"/>
        <v>0</v>
      </c>
    </row>
    <row r="362" spans="1:9" x14ac:dyDescent="0.25">
      <c r="A362" s="6" t="s">
        <v>38</v>
      </c>
      <c r="B362" s="18">
        <f t="shared" si="40"/>
        <v>54543</v>
      </c>
      <c r="C362" s="11">
        <v>352</v>
      </c>
      <c r="D362" s="8">
        <f t="shared" si="41"/>
        <v>0</v>
      </c>
      <c r="E362" s="8">
        <f t="shared" si="36"/>
        <v>0</v>
      </c>
      <c r="F362" s="8">
        <f t="shared" si="37"/>
        <v>0</v>
      </c>
      <c r="G362" s="8">
        <f t="shared" si="38"/>
        <v>0</v>
      </c>
      <c r="H362" s="8">
        <f t="shared" si="39"/>
        <v>0</v>
      </c>
      <c r="I362" s="10">
        <f t="shared" si="35"/>
        <v>0</v>
      </c>
    </row>
    <row r="363" spans="1:9" x14ac:dyDescent="0.25">
      <c r="A363" s="6" t="s">
        <v>38</v>
      </c>
      <c r="B363" s="18">
        <f t="shared" si="40"/>
        <v>54574</v>
      </c>
      <c r="C363" s="11">
        <v>353</v>
      </c>
      <c r="D363" s="8">
        <f t="shared" si="41"/>
        <v>0</v>
      </c>
      <c r="E363" s="8">
        <f t="shared" si="36"/>
        <v>0</v>
      </c>
      <c r="F363" s="8">
        <f t="shared" si="37"/>
        <v>0</v>
      </c>
      <c r="G363" s="8">
        <f t="shared" si="38"/>
        <v>0</v>
      </c>
      <c r="H363" s="8">
        <f t="shared" si="39"/>
        <v>0</v>
      </c>
      <c r="I363" s="10">
        <f t="shared" si="35"/>
        <v>0</v>
      </c>
    </row>
    <row r="364" spans="1:9" x14ac:dyDescent="0.25">
      <c r="A364" s="6" t="s">
        <v>38</v>
      </c>
      <c r="B364" s="18">
        <f t="shared" si="40"/>
        <v>54604</v>
      </c>
      <c r="C364" s="11">
        <v>354</v>
      </c>
      <c r="D364" s="8">
        <f t="shared" si="41"/>
        <v>0</v>
      </c>
      <c r="E364" s="8">
        <f t="shared" si="36"/>
        <v>0</v>
      </c>
      <c r="F364" s="8">
        <f t="shared" si="37"/>
        <v>0</v>
      </c>
      <c r="G364" s="8">
        <f t="shared" si="38"/>
        <v>0</v>
      </c>
      <c r="H364" s="8">
        <f t="shared" si="39"/>
        <v>0</v>
      </c>
      <c r="I364" s="10">
        <f t="shared" si="35"/>
        <v>0</v>
      </c>
    </row>
    <row r="365" spans="1:9" x14ac:dyDescent="0.25">
      <c r="A365" s="6" t="s">
        <v>38</v>
      </c>
      <c r="B365" s="18">
        <f t="shared" si="40"/>
        <v>54635</v>
      </c>
      <c r="C365" s="11">
        <v>355</v>
      </c>
      <c r="D365" s="8">
        <f t="shared" si="41"/>
        <v>0</v>
      </c>
      <c r="E365" s="8">
        <f t="shared" si="36"/>
        <v>0</v>
      </c>
      <c r="F365" s="8">
        <f t="shared" si="37"/>
        <v>0</v>
      </c>
      <c r="G365" s="8">
        <f t="shared" si="38"/>
        <v>0</v>
      </c>
      <c r="H365" s="8">
        <f t="shared" si="39"/>
        <v>0</v>
      </c>
      <c r="I365" s="10">
        <f t="shared" si="35"/>
        <v>0</v>
      </c>
    </row>
    <row r="366" spans="1:9" x14ac:dyDescent="0.25">
      <c r="A366" s="6" t="s">
        <v>38</v>
      </c>
      <c r="B366" s="18">
        <f t="shared" si="40"/>
        <v>54666</v>
      </c>
      <c r="C366" s="11">
        <v>356</v>
      </c>
      <c r="D366" s="8">
        <f t="shared" si="41"/>
        <v>0</v>
      </c>
      <c r="E366" s="8">
        <f t="shared" si="36"/>
        <v>0</v>
      </c>
      <c r="F366" s="8">
        <f t="shared" si="37"/>
        <v>0</v>
      </c>
      <c r="G366" s="8">
        <f t="shared" si="38"/>
        <v>0</v>
      </c>
      <c r="H366" s="8">
        <f t="shared" si="39"/>
        <v>0</v>
      </c>
      <c r="I366" s="10">
        <f t="shared" si="35"/>
        <v>0</v>
      </c>
    </row>
    <row r="367" spans="1:9" x14ac:dyDescent="0.25">
      <c r="A367" s="6" t="s">
        <v>38</v>
      </c>
      <c r="B367" s="18">
        <f t="shared" si="40"/>
        <v>54696</v>
      </c>
      <c r="C367" s="11">
        <v>357</v>
      </c>
      <c r="D367" s="8">
        <f t="shared" si="41"/>
        <v>0</v>
      </c>
      <c r="E367" s="8">
        <f t="shared" si="36"/>
        <v>0</v>
      </c>
      <c r="F367" s="8">
        <f t="shared" si="37"/>
        <v>0</v>
      </c>
      <c r="G367" s="8">
        <f t="shared" si="38"/>
        <v>0</v>
      </c>
      <c r="H367" s="8">
        <f t="shared" si="39"/>
        <v>0</v>
      </c>
      <c r="I367" s="10">
        <f t="shared" si="35"/>
        <v>0</v>
      </c>
    </row>
    <row r="368" spans="1:9" x14ac:dyDescent="0.25">
      <c r="A368" s="6" t="s">
        <v>38</v>
      </c>
      <c r="B368" s="18">
        <f t="shared" si="40"/>
        <v>54727</v>
      </c>
      <c r="C368" s="11">
        <v>358</v>
      </c>
      <c r="D368" s="8">
        <f t="shared" si="41"/>
        <v>0</v>
      </c>
      <c r="E368" s="8">
        <f t="shared" si="36"/>
        <v>0</v>
      </c>
      <c r="F368" s="8">
        <f t="shared" si="37"/>
        <v>0</v>
      </c>
      <c r="G368" s="8">
        <f t="shared" si="38"/>
        <v>0</v>
      </c>
      <c r="H368" s="8">
        <f t="shared" si="39"/>
        <v>0</v>
      </c>
      <c r="I368" s="10">
        <f t="shared" si="35"/>
        <v>0</v>
      </c>
    </row>
    <row r="369" spans="1:9" x14ac:dyDescent="0.25">
      <c r="A369" s="6" t="s">
        <v>38</v>
      </c>
      <c r="B369" s="18">
        <f t="shared" si="40"/>
        <v>54757</v>
      </c>
      <c r="C369" s="11">
        <v>359</v>
      </c>
      <c r="D369" s="8">
        <f t="shared" si="41"/>
        <v>0</v>
      </c>
      <c r="E369" s="8">
        <f t="shared" si="36"/>
        <v>0</v>
      </c>
      <c r="F369" s="8">
        <f t="shared" si="37"/>
        <v>0</v>
      </c>
      <c r="G369" s="8">
        <f t="shared" si="38"/>
        <v>0</v>
      </c>
      <c r="H369" s="8">
        <f t="shared" si="39"/>
        <v>0</v>
      </c>
      <c r="I369" s="10">
        <f t="shared" si="35"/>
        <v>0</v>
      </c>
    </row>
    <row r="370" spans="1:9" x14ac:dyDescent="0.25">
      <c r="A370" s="6" t="s">
        <v>38</v>
      </c>
      <c r="B370" s="18">
        <f t="shared" si="40"/>
        <v>54788</v>
      </c>
      <c r="C370" s="11">
        <v>360</v>
      </c>
      <c r="D370" s="8">
        <f t="shared" si="41"/>
        <v>0</v>
      </c>
      <c r="E370" s="8">
        <f t="shared" si="36"/>
        <v>0</v>
      </c>
      <c r="F370" s="8">
        <f t="shared" si="37"/>
        <v>0</v>
      </c>
      <c r="G370" s="8">
        <f t="shared" si="38"/>
        <v>0</v>
      </c>
      <c r="H370" s="8">
        <f t="shared" si="39"/>
        <v>0</v>
      </c>
      <c r="I370" s="10">
        <f t="shared" si="35"/>
        <v>0</v>
      </c>
    </row>
    <row r="371" spans="1:9" x14ac:dyDescent="0.25">
      <c r="A371" s="6"/>
      <c r="B371" s="6"/>
      <c r="C371" s="6"/>
      <c r="D371" s="8"/>
      <c r="E371" s="8">
        <f>SUM(E11:E370)</f>
        <v>7733694.6580973305</v>
      </c>
      <c r="F371" s="8">
        <f>SUM(F11:F370)</f>
        <v>3733694.658097351</v>
      </c>
      <c r="G371" s="8">
        <f t="shared" ref="G371" si="42">SUM(G11:G370)</f>
        <v>3999999.9999999986</v>
      </c>
      <c r="H371" s="8"/>
      <c r="I371" s="10"/>
    </row>
  </sheetData>
  <sheetProtection algorithmName="SHA-512" hashValue="ItoUW1esySVThIPNXL1WOpb5na9rKzEGxXd+XeR/tG9KfaDQCSPgXTckLBCSHvgEz9ilBkGZ7ouhBGMv4QC2uA==" saltValue="hz8aLKV/bTJdPik7jfIN5w==" spinCount="100000" sheet="1" objects="1" scenarios="1"/>
  <protectedRanges>
    <protectedRange algorithmName="SHA-512" hashValue="g1+5VSzGLF2rZkaHNjYNsyewSS7maYqgbjApGmP+xxFXNy8WQFfbheH3lLZa/g37JFa7vu8ScNtWJcsHCKthmw==" saltValue="9UZJxlAkEsLDdn8SQwdx+A==" spinCount="100000" sqref="E2:E4 E6" name="Range1"/>
  </protectedRanges>
  <mergeCells count="1">
    <mergeCell ref="A1:C6"/>
  </mergeCells>
  <dataValidations count="4">
    <dataValidation type="decimal" allowBlank="1" showInputMessage="1" showErrorMessage="1" errorTitle="Invalid Input" error="The annual interest rate must be a percentage!" promptTitle="Annual Interest Rate" prompt="Enter the annual interest rate as a percentage." sqref="E3" xr:uid="{916513EF-5CC9-4460-8146-9A764B5F369E}">
      <formula1>0</formula1>
      <formula2>1</formula2>
    </dataValidation>
    <dataValidation type="date" operator="greaterThan" allowBlank="1" showErrorMessage="1" errorTitle="Invalid Date" error="This is not a valid date - the date should be entered according to the Regional Date settings." promptTitle="Loan Start Date" prompt="Enter the date of the first loan repayment." sqref="E6" xr:uid="{BEF678C8-BA95-481F-B274-A7D732B9B72D}">
      <formula1>1</formula1>
    </dataValidation>
    <dataValidation type="whole" allowBlank="1" showInputMessage="1" showErrorMessage="1" errorTitle="Invalid Input" error="The loan period must be between 1 and 30 years!" sqref="E4" xr:uid="{B501DC5C-C9F6-4141-BFF8-511FF7427664}">
      <formula1>1</formula1>
      <formula2>30</formula2>
    </dataValidation>
    <dataValidation type="whole" errorStyle="information" allowBlank="1" showInputMessage="1" showErrorMessage="1" errorTitle="Insert Only Number" error="Insert Only Number" sqref="E2" xr:uid="{B044CEF3-405F-4B60-A90C-D82EBD0413D3}">
      <formula1>1</formula1>
      <formula2>100000000000000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nile</dc:creator>
  <cp:lastModifiedBy>vishal nile</cp:lastModifiedBy>
  <dcterms:created xsi:type="dcterms:W3CDTF">2020-08-22T09:22:10Z</dcterms:created>
  <dcterms:modified xsi:type="dcterms:W3CDTF">2020-08-22T15:19:54Z</dcterms:modified>
</cp:coreProperties>
</file>